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drawings/drawing3.xml" ContentType="application/vnd.openxmlformats-officedocument.drawing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drawings/drawing4.xml" ContentType="application/vnd.openxmlformats-officedocument.drawing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drawings/drawing5.xml" ContentType="application/vnd.openxmlformats-officedocument.drawing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ocuments\IST LRG\0. PERIODO 2022 I\2. TOPOGRAFIA\"/>
    </mc:Choice>
  </mc:AlternateContent>
  <xr:revisionPtr revIDLastSave="0" documentId="13_ncr:1_{9A305A1E-F36E-426B-9F7C-355445040C26}" xr6:coauthVersionLast="47" xr6:coauthVersionMax="47" xr10:uidLastSave="{00000000-0000-0000-0000-000000000000}"/>
  <bookViews>
    <workbookView xWindow="-108" yWindow="-108" windowWidth="23256" windowHeight="12456" activeTab="1" xr2:uid="{5483385F-D023-44B7-8AB2-F1EF39FE2B3D}"/>
  </bookViews>
  <sheets>
    <sheet name="leccion" sheetId="3" r:id="rId1"/>
    <sheet name="TAREA 2 ABIERTA 2" sheetId="6" r:id="rId2"/>
    <sheet name="TAREA 2 ABIERTA 1" sheetId="5" r:id="rId3"/>
    <sheet name="ABIERTA" sheetId="2" r:id="rId4"/>
    <sheet name="CERRRADA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6" i="6" l="1"/>
  <c r="L26" i="6"/>
  <c r="N26" i="6" s="1"/>
  <c r="K26" i="6"/>
  <c r="B29" i="6"/>
  <c r="H26" i="6"/>
  <c r="I26" i="6" s="1"/>
  <c r="G26" i="6"/>
  <c r="O3" i="6"/>
  <c r="E3" i="6" s="1"/>
  <c r="G16" i="6" s="1"/>
  <c r="H16" i="6" s="1"/>
  <c r="O2" i="6"/>
  <c r="F27" i="6"/>
  <c r="R35" i="6" s="1"/>
  <c r="E25" i="6"/>
  <c r="E23" i="6"/>
  <c r="E21" i="6"/>
  <c r="E19" i="6"/>
  <c r="E17" i="6"/>
  <c r="T15" i="6"/>
  <c r="S15" i="6"/>
  <c r="E15" i="6"/>
  <c r="O6" i="6"/>
  <c r="O7" i="6" s="1"/>
  <c r="E4" i="6" s="1"/>
  <c r="O7" i="5"/>
  <c r="O6" i="5"/>
  <c r="Q3" i="5"/>
  <c r="Q4" i="5"/>
  <c r="E23" i="5"/>
  <c r="Q2" i="5"/>
  <c r="F27" i="5"/>
  <c r="R35" i="5" s="1"/>
  <c r="E25" i="5"/>
  <c r="E21" i="5"/>
  <c r="E19" i="5"/>
  <c r="E17" i="5"/>
  <c r="T15" i="5"/>
  <c r="S15" i="5"/>
  <c r="E15" i="5"/>
  <c r="E3" i="5"/>
  <c r="G16" i="5" s="1"/>
  <c r="N24" i="3"/>
  <c r="R37" i="3"/>
  <c r="J18" i="3"/>
  <c r="I18" i="3"/>
  <c r="H29" i="3"/>
  <c r="E29" i="3"/>
  <c r="N16" i="3"/>
  <c r="M16" i="3"/>
  <c r="L16" i="3"/>
  <c r="E25" i="3"/>
  <c r="B32" i="3"/>
  <c r="B33" i="3" s="1"/>
  <c r="F29" i="3"/>
  <c r="E23" i="3"/>
  <c r="E21" i="3"/>
  <c r="E19" i="3"/>
  <c r="E17" i="3"/>
  <c r="T15" i="3"/>
  <c r="S15" i="3"/>
  <c r="E15" i="3"/>
  <c r="E3" i="3"/>
  <c r="I16" i="3" s="1"/>
  <c r="B29" i="2"/>
  <c r="E25" i="2"/>
  <c r="E4" i="2"/>
  <c r="F27" i="2"/>
  <c r="R35" i="2" s="1"/>
  <c r="E23" i="2"/>
  <c r="E21" i="2"/>
  <c r="E19" i="2"/>
  <c r="E17" i="2"/>
  <c r="T15" i="2"/>
  <c r="S15" i="2"/>
  <c r="E15" i="2"/>
  <c r="E3" i="2"/>
  <c r="G16" i="2" s="1"/>
  <c r="H16" i="2" s="1"/>
  <c r="T25" i="1"/>
  <c r="S25" i="1"/>
  <c r="T23" i="1"/>
  <c r="S23" i="1"/>
  <c r="T21" i="1"/>
  <c r="S21" i="1"/>
  <c r="T19" i="1"/>
  <c r="S19" i="1"/>
  <c r="T17" i="1"/>
  <c r="S17" i="1"/>
  <c r="T15" i="1"/>
  <c r="S15" i="1"/>
  <c r="R27" i="1"/>
  <c r="Q27" i="1"/>
  <c r="R24" i="1"/>
  <c r="Q24" i="1"/>
  <c r="R22" i="1"/>
  <c r="Q22" i="1"/>
  <c r="R20" i="1"/>
  <c r="Q20" i="1"/>
  <c r="R18" i="1"/>
  <c r="Q18" i="1"/>
  <c r="R16" i="1"/>
  <c r="Q16" i="1"/>
  <c r="P27" i="1"/>
  <c r="O27" i="1"/>
  <c r="P24" i="1"/>
  <c r="P22" i="1"/>
  <c r="P20" i="1"/>
  <c r="P18" i="1"/>
  <c r="P16" i="1"/>
  <c r="O24" i="1"/>
  <c r="O22" i="1"/>
  <c r="O20" i="1"/>
  <c r="O18" i="1"/>
  <c r="O16" i="1"/>
  <c r="O39" i="1"/>
  <c r="R35" i="1"/>
  <c r="P37" i="1"/>
  <c r="P36" i="1"/>
  <c r="P35" i="1"/>
  <c r="P33" i="1"/>
  <c r="P31" i="1"/>
  <c r="N27" i="1"/>
  <c r="M27" i="1"/>
  <c r="N24" i="1"/>
  <c r="N22" i="1"/>
  <c r="N20" i="1"/>
  <c r="N18" i="1"/>
  <c r="N16" i="1"/>
  <c r="M24" i="1"/>
  <c r="M22" i="1"/>
  <c r="M20" i="1"/>
  <c r="M18" i="1"/>
  <c r="M16" i="1"/>
  <c r="I25" i="1"/>
  <c r="J26" i="1"/>
  <c r="I26" i="1"/>
  <c r="E27" i="1"/>
  <c r="B30" i="1"/>
  <c r="B31" i="1" s="1"/>
  <c r="F27" i="1"/>
  <c r="E23" i="1"/>
  <c r="E21" i="1"/>
  <c r="E19" i="1"/>
  <c r="E17" i="1"/>
  <c r="E15" i="1"/>
  <c r="E3" i="1"/>
  <c r="I16" i="1" s="1"/>
  <c r="J26" i="6" l="1"/>
  <c r="E27" i="6"/>
  <c r="I16" i="6"/>
  <c r="J16" i="6" s="1"/>
  <c r="E4" i="5"/>
  <c r="B29" i="5" s="1"/>
  <c r="H16" i="5"/>
  <c r="I16" i="5" s="1"/>
  <c r="J16" i="5" s="1"/>
  <c r="E27" i="5"/>
  <c r="B31" i="3"/>
  <c r="E34" i="3" s="1"/>
  <c r="G15" i="3" s="1"/>
  <c r="I16" i="2"/>
  <c r="J16" i="2" s="1"/>
  <c r="E27" i="2"/>
  <c r="B29" i="1"/>
  <c r="D30" i="1" s="1"/>
  <c r="G18" i="6" l="1"/>
  <c r="H18" i="6" s="1"/>
  <c r="G18" i="5"/>
  <c r="H18" i="5" s="1"/>
  <c r="D32" i="3"/>
  <c r="H15" i="3"/>
  <c r="G17" i="3"/>
  <c r="G18" i="2"/>
  <c r="H18" i="2" s="1"/>
  <c r="I18" i="2" s="1"/>
  <c r="E32" i="1"/>
  <c r="G15" i="1" s="1"/>
  <c r="G17" i="1" s="1"/>
  <c r="I18" i="6" l="1"/>
  <c r="J18" i="6" s="1"/>
  <c r="I18" i="5"/>
  <c r="J18" i="5" s="1"/>
  <c r="H17" i="3"/>
  <c r="G19" i="3"/>
  <c r="H15" i="1"/>
  <c r="G19" i="1"/>
  <c r="H17" i="1"/>
  <c r="J18" i="1" s="1"/>
  <c r="G20" i="6" l="1"/>
  <c r="H20" i="6" s="1"/>
  <c r="G20" i="5"/>
  <c r="H20" i="5" s="1"/>
  <c r="G21" i="3"/>
  <c r="H19" i="3"/>
  <c r="K18" i="3"/>
  <c r="L18" i="3" s="1"/>
  <c r="J18" i="2"/>
  <c r="K18" i="1"/>
  <c r="L18" i="1" s="1"/>
  <c r="I20" i="1" s="1"/>
  <c r="G21" i="1"/>
  <c r="H19" i="1"/>
  <c r="I20" i="6" l="1"/>
  <c r="J20" i="6" s="1"/>
  <c r="I20" i="5"/>
  <c r="J20" i="5" s="1"/>
  <c r="M18" i="3"/>
  <c r="I20" i="3"/>
  <c r="J20" i="3" s="1"/>
  <c r="N18" i="3"/>
  <c r="H21" i="3"/>
  <c r="G23" i="3"/>
  <c r="G25" i="3" s="1"/>
  <c r="H25" i="3" s="1"/>
  <c r="G20" i="2"/>
  <c r="H20" i="2" s="1"/>
  <c r="I20" i="2" s="1"/>
  <c r="J20" i="1"/>
  <c r="K20" i="1" s="1"/>
  <c r="L20" i="1" s="1"/>
  <c r="I22" i="1" s="1"/>
  <c r="G23" i="1"/>
  <c r="H23" i="1" s="1"/>
  <c r="H21" i="1"/>
  <c r="G22" i="6" l="1"/>
  <c r="H22" i="6" s="1"/>
  <c r="G22" i="5"/>
  <c r="H22" i="5" s="1"/>
  <c r="H23" i="3"/>
  <c r="G29" i="3"/>
  <c r="K20" i="3"/>
  <c r="L20" i="3" s="1"/>
  <c r="J20" i="2"/>
  <c r="H27" i="1"/>
  <c r="J22" i="1"/>
  <c r="K22" i="1" s="1"/>
  <c r="L22" i="1" s="1"/>
  <c r="I24" i="1" s="1"/>
  <c r="J24" i="1" s="1"/>
  <c r="K24" i="1" s="1"/>
  <c r="L24" i="1" s="1"/>
  <c r="K26" i="1" s="1"/>
  <c r="L26" i="1" s="1"/>
  <c r="G27" i="1"/>
  <c r="I22" i="6" l="1"/>
  <c r="J22" i="6" s="1"/>
  <c r="I22" i="5"/>
  <c r="J22" i="5" s="1"/>
  <c r="M20" i="3"/>
  <c r="N20" i="3"/>
  <c r="I22" i="3"/>
  <c r="J22" i="3" s="1"/>
  <c r="G22" i="2"/>
  <c r="H22" i="2" s="1"/>
  <c r="I22" i="2" s="1"/>
  <c r="G24" i="6" l="1"/>
  <c r="H24" i="6" s="1"/>
  <c r="G24" i="5"/>
  <c r="H24" i="5" s="1"/>
  <c r="K22" i="3"/>
  <c r="L22" i="3" s="1"/>
  <c r="I24" i="3" s="1"/>
  <c r="J24" i="3" s="1"/>
  <c r="K24" i="3" s="1"/>
  <c r="L24" i="3" s="1"/>
  <c r="J22" i="2"/>
  <c r="I24" i="6" l="1"/>
  <c r="J24" i="6" s="1"/>
  <c r="I24" i="5"/>
  <c r="J24" i="5" s="1"/>
  <c r="I26" i="3"/>
  <c r="J26" i="3" s="1"/>
  <c r="K26" i="3" s="1"/>
  <c r="L26" i="3" s="1"/>
  <c r="M24" i="3"/>
  <c r="M22" i="3"/>
  <c r="N22" i="3"/>
  <c r="G24" i="2"/>
  <c r="H24" i="2" s="1"/>
  <c r="I24" i="2" s="1"/>
  <c r="E8" i="6" l="1"/>
  <c r="B30" i="6" s="1"/>
  <c r="B31" i="6" s="1"/>
  <c r="M26" i="3"/>
  <c r="N26" i="3"/>
  <c r="J24" i="2"/>
  <c r="E32" i="6" l="1"/>
  <c r="K16" i="6" s="1"/>
  <c r="D30" i="6"/>
  <c r="I28" i="3"/>
  <c r="J28" i="3" s="1"/>
  <c r="N29" i="3"/>
  <c r="P35" i="3" s="1"/>
  <c r="G26" i="2"/>
  <c r="H26" i="2" s="1"/>
  <c r="I26" i="2" s="1"/>
  <c r="L16" i="6" l="1"/>
  <c r="K18" i="6"/>
  <c r="E8" i="5"/>
  <c r="B30" i="5" s="1"/>
  <c r="B31" i="5" s="1"/>
  <c r="P24" i="3"/>
  <c r="R24" i="3" s="1"/>
  <c r="P26" i="3"/>
  <c r="R26" i="3" s="1"/>
  <c r="P20" i="3"/>
  <c r="R20" i="3" s="1"/>
  <c r="P22" i="3"/>
  <c r="R22" i="3" s="1"/>
  <c r="P18" i="3"/>
  <c r="R18" i="3" s="1"/>
  <c r="P16" i="3"/>
  <c r="M29" i="3"/>
  <c r="P33" i="3" s="1"/>
  <c r="K28" i="3"/>
  <c r="L28" i="3" s="1"/>
  <c r="I27" i="3" s="1"/>
  <c r="J26" i="2"/>
  <c r="K20" i="6" l="1"/>
  <c r="L18" i="6"/>
  <c r="N16" i="6"/>
  <c r="M16" i="6"/>
  <c r="E32" i="5"/>
  <c r="K16" i="5" s="1"/>
  <c r="D30" i="5"/>
  <c r="O24" i="3"/>
  <c r="Q24" i="3" s="1"/>
  <c r="O26" i="3"/>
  <c r="Q26" i="3" s="1"/>
  <c r="O16" i="3"/>
  <c r="P37" i="3"/>
  <c r="O18" i="3"/>
  <c r="Q18" i="3" s="1"/>
  <c r="O20" i="3"/>
  <c r="Q20" i="3" s="1"/>
  <c r="O22" i="3"/>
  <c r="Q22" i="3" s="1"/>
  <c r="P29" i="3"/>
  <c r="R16" i="3"/>
  <c r="E8" i="2"/>
  <c r="B30" i="2" s="1"/>
  <c r="B31" i="2" s="1"/>
  <c r="N18" i="6" l="1"/>
  <c r="M18" i="6"/>
  <c r="L20" i="6"/>
  <c r="K22" i="6"/>
  <c r="L16" i="5"/>
  <c r="K18" i="5"/>
  <c r="R29" i="3"/>
  <c r="T17" i="3"/>
  <c r="T19" i="3" s="1"/>
  <c r="T21" i="3" s="1"/>
  <c r="T23" i="3" s="1"/>
  <c r="T25" i="3" s="1"/>
  <c r="T27" i="3" s="1"/>
  <c r="P38" i="3"/>
  <c r="P39" i="3" s="1"/>
  <c r="O41" i="3"/>
  <c r="O29" i="3"/>
  <c r="Q16" i="3"/>
  <c r="D30" i="2"/>
  <c r="E32" i="2"/>
  <c r="K16" i="2" s="1"/>
  <c r="M20" i="6" l="1"/>
  <c r="N20" i="6"/>
  <c r="L22" i="6"/>
  <c r="K24" i="6"/>
  <c r="L24" i="6" s="1"/>
  <c r="K20" i="5"/>
  <c r="L18" i="5"/>
  <c r="N16" i="5"/>
  <c r="M16" i="5"/>
  <c r="Q29" i="3"/>
  <c r="S17" i="3"/>
  <c r="S19" i="3" s="1"/>
  <c r="S21" i="3" s="1"/>
  <c r="S23" i="3" s="1"/>
  <c r="S25" i="3" s="1"/>
  <c r="S27" i="3" s="1"/>
  <c r="K18" i="2"/>
  <c r="L16" i="2"/>
  <c r="N24" i="6" l="1"/>
  <c r="M24" i="6"/>
  <c r="N22" i="6"/>
  <c r="N27" i="6" s="1"/>
  <c r="P33" i="6" s="1"/>
  <c r="P26" i="6" s="1"/>
  <c r="R26" i="6" s="1"/>
  <c r="M22" i="6"/>
  <c r="N18" i="5"/>
  <c r="M18" i="5"/>
  <c r="K22" i="5"/>
  <c r="L20" i="5"/>
  <c r="N16" i="2"/>
  <c r="M16" i="2"/>
  <c r="K20" i="2"/>
  <c r="L18" i="2"/>
  <c r="P18" i="6" l="1"/>
  <c r="R18" i="6" s="1"/>
  <c r="P24" i="6"/>
  <c r="R24" i="6" s="1"/>
  <c r="P16" i="6"/>
  <c r="P22" i="6"/>
  <c r="R22" i="6" s="1"/>
  <c r="P20" i="6"/>
  <c r="R20" i="6" s="1"/>
  <c r="M27" i="6"/>
  <c r="P31" i="6" s="1"/>
  <c r="O26" i="6" s="1"/>
  <c r="Q26" i="6" s="1"/>
  <c r="K24" i="5"/>
  <c r="L22" i="5"/>
  <c r="N20" i="5"/>
  <c r="M20" i="5"/>
  <c r="M18" i="2"/>
  <c r="N18" i="2"/>
  <c r="L20" i="2"/>
  <c r="K22" i="2"/>
  <c r="O18" i="6" l="1"/>
  <c r="Q18" i="6" s="1"/>
  <c r="O20" i="6"/>
  <c r="Q20" i="6" s="1"/>
  <c r="O22" i="6"/>
  <c r="Q22" i="6" s="1"/>
  <c r="P35" i="6"/>
  <c r="O24" i="6"/>
  <c r="Q24" i="6" s="1"/>
  <c r="O16" i="6"/>
  <c r="P27" i="6"/>
  <c r="R16" i="6"/>
  <c r="N22" i="5"/>
  <c r="M22" i="5"/>
  <c r="L24" i="5"/>
  <c r="K24" i="2"/>
  <c r="L22" i="2"/>
  <c r="N20" i="2"/>
  <c r="M20" i="2"/>
  <c r="O39" i="6" l="1"/>
  <c r="P36" i="6"/>
  <c r="P37" i="6" s="1"/>
  <c r="O27" i="6"/>
  <c r="Q16" i="6"/>
  <c r="R27" i="6"/>
  <c r="T17" i="6"/>
  <c r="T19" i="6" s="1"/>
  <c r="T21" i="6" s="1"/>
  <c r="T23" i="6" s="1"/>
  <c r="T25" i="6" s="1"/>
  <c r="N26" i="5"/>
  <c r="M26" i="5"/>
  <c r="N24" i="5"/>
  <c r="M24" i="5"/>
  <c r="M22" i="2"/>
  <c r="N22" i="2"/>
  <c r="K26" i="2"/>
  <c r="L26" i="2" s="1"/>
  <c r="L24" i="2"/>
  <c r="Q27" i="6" l="1"/>
  <c r="S17" i="6"/>
  <c r="S19" i="6" s="1"/>
  <c r="S21" i="6" s="1"/>
  <c r="S23" i="6" s="1"/>
  <c r="S25" i="6" s="1"/>
  <c r="M27" i="5"/>
  <c r="P31" i="5" s="1"/>
  <c r="N27" i="5"/>
  <c r="P33" i="5" s="1"/>
  <c r="N26" i="2"/>
  <c r="N27" i="2" s="1"/>
  <c r="P33" i="2" s="1"/>
  <c r="M26" i="2"/>
  <c r="M27" i="2" s="1"/>
  <c r="P31" i="2" s="1"/>
  <c r="N24" i="2"/>
  <c r="M24" i="2"/>
  <c r="P20" i="5" l="1"/>
  <c r="R20" i="5" s="1"/>
  <c r="P18" i="5"/>
  <c r="R18" i="5" s="1"/>
  <c r="P24" i="5"/>
  <c r="R24" i="5" s="1"/>
  <c r="P16" i="5"/>
  <c r="P22" i="5"/>
  <c r="R22" i="5" s="1"/>
  <c r="O22" i="5"/>
  <c r="Q22" i="5" s="1"/>
  <c r="O20" i="5"/>
  <c r="Q20" i="5" s="1"/>
  <c r="P35" i="5"/>
  <c r="O18" i="5"/>
  <c r="Q18" i="5" s="1"/>
  <c r="O24" i="5"/>
  <c r="Q24" i="5" s="1"/>
  <c r="O16" i="5"/>
  <c r="O16" i="2"/>
  <c r="O24" i="2"/>
  <c r="Q24" i="2" s="1"/>
  <c r="O20" i="2"/>
  <c r="Q20" i="2" s="1"/>
  <c r="O22" i="2"/>
  <c r="Q22" i="2" s="1"/>
  <c r="O18" i="2"/>
  <c r="Q18" i="2" s="1"/>
  <c r="O39" i="5" l="1"/>
  <c r="P36" i="5"/>
  <c r="P37" i="5" s="1"/>
  <c r="O27" i="5"/>
  <c r="Q16" i="5"/>
  <c r="P27" i="5"/>
  <c r="R16" i="5"/>
  <c r="P16" i="2"/>
  <c r="P22" i="2"/>
  <c r="R22" i="2" s="1"/>
  <c r="P18" i="2"/>
  <c r="R18" i="2" s="1"/>
  <c r="P20" i="2"/>
  <c r="R20" i="2" s="1"/>
  <c r="P24" i="2"/>
  <c r="R24" i="2" s="1"/>
  <c r="P35" i="2"/>
  <c r="O27" i="2"/>
  <c r="Q16" i="2"/>
  <c r="Q27" i="2" s="1"/>
  <c r="Q27" i="5" l="1"/>
  <c r="S17" i="5"/>
  <c r="S19" i="5" s="1"/>
  <c r="S21" i="5" s="1"/>
  <c r="T17" i="5"/>
  <c r="T19" i="5" s="1"/>
  <c r="T21" i="5" s="1"/>
  <c r="R27" i="5"/>
  <c r="S17" i="2"/>
  <c r="S19" i="2" s="1"/>
  <c r="S21" i="2" s="1"/>
  <c r="S23" i="2" s="1"/>
  <c r="S25" i="2" s="1"/>
  <c r="P36" i="2"/>
  <c r="P37" i="2" s="1"/>
  <c r="O39" i="2"/>
  <c r="P27" i="2"/>
  <c r="R16" i="2"/>
  <c r="R27" i="2" s="1"/>
  <c r="T23" i="5" l="1"/>
  <c r="T25" i="5" s="1"/>
  <c r="S23" i="5"/>
  <c r="S25" i="5" s="1"/>
  <c r="T17" i="2"/>
  <c r="T19" i="2" s="1"/>
  <c r="T21" i="2" s="1"/>
  <c r="T23" i="2" s="1"/>
  <c r="T25" i="2" s="1"/>
</calcChain>
</file>

<file path=xl/sharedStrings.xml><?xml version="1.0" encoding="utf-8"?>
<sst xmlns="http://schemas.openxmlformats.org/spreadsheetml/2006/main" count="365" uniqueCount="72">
  <si>
    <t>DATOS</t>
  </si>
  <si>
    <t>ACIMUT INICIAL</t>
  </si>
  <si>
    <t>COORDENADA INICIAL</t>
  </si>
  <si>
    <t>NORTE</t>
  </si>
  <si>
    <t>ESTE</t>
  </si>
  <si>
    <t>Grados</t>
  </si>
  <si>
    <t>Min</t>
  </si>
  <si>
    <t>Seg</t>
  </si>
  <si>
    <t>Sexadecimal</t>
  </si>
  <si>
    <t>segundos</t>
  </si>
  <si>
    <t>Apreación inst.</t>
  </si>
  <si>
    <t>PROCESAMIENTO DE DATOS</t>
  </si>
  <si>
    <t>Estación</t>
  </si>
  <si>
    <t>A</t>
  </si>
  <si>
    <t>B</t>
  </si>
  <si>
    <t>C</t>
  </si>
  <si>
    <t>D</t>
  </si>
  <si>
    <t>E</t>
  </si>
  <si>
    <r>
      <rPr>
        <b/>
        <sz val="11"/>
        <color theme="1"/>
        <rFont val="Times New Roman"/>
        <family val="1"/>
      </rPr>
      <t>&lt;</t>
    </r>
    <r>
      <rPr>
        <b/>
        <sz val="11"/>
        <color theme="1"/>
        <rFont val="Calibri"/>
        <family val="2"/>
      </rPr>
      <t xml:space="preserve"> Horizontal</t>
    </r>
  </si>
  <si>
    <t>Distancias</t>
  </si>
  <si>
    <t>1. Calculo y corrección angular</t>
  </si>
  <si>
    <t>∑</t>
  </si>
  <si>
    <t>ERROR ANGULAR</t>
  </si>
  <si>
    <t>N</t>
  </si>
  <si>
    <t>n</t>
  </si>
  <si>
    <t>Ta</t>
  </si>
  <si>
    <t>Segundos</t>
  </si>
  <si>
    <t>grados</t>
  </si>
  <si>
    <t>Comprobación</t>
  </si>
  <si>
    <t>Ca=</t>
  </si>
  <si>
    <t>Correccion angular</t>
  </si>
  <si>
    <t>Angulo Corregido</t>
  </si>
  <si>
    <t>2. Calcular Acimut</t>
  </si>
  <si>
    <t>Acimut anterior+ Angulo corregido</t>
  </si>
  <si>
    <t>Criterio</t>
  </si>
  <si>
    <t>Acimut calculado</t>
  </si>
  <si>
    <t>Acimut anterior</t>
  </si>
  <si>
    <t>Comprobacion</t>
  </si>
  <si>
    <t>3. Calculo de proyecciones</t>
  </si>
  <si>
    <t>ΔN</t>
  </si>
  <si>
    <t>ΔE</t>
  </si>
  <si>
    <r>
      <t xml:space="preserve">D cos </t>
    </r>
    <r>
      <rPr>
        <b/>
        <sz val="11"/>
        <color theme="1"/>
        <rFont val="Times New Roman"/>
        <family val="1"/>
      </rPr>
      <t>φ</t>
    </r>
  </si>
  <si>
    <r>
      <t xml:space="preserve">D sen </t>
    </r>
    <r>
      <rPr>
        <b/>
        <sz val="11"/>
        <color theme="1"/>
        <rFont val="Times New Roman"/>
        <family val="1"/>
      </rPr>
      <t>φ</t>
    </r>
  </si>
  <si>
    <t>CpN</t>
  </si>
  <si>
    <t>CpE</t>
  </si>
  <si>
    <t>4. Correccion de las proyeccion</t>
  </si>
  <si>
    <t>Error proyecciones este</t>
  </si>
  <si>
    <t>Error proyecciones norte</t>
  </si>
  <si>
    <r>
      <rPr>
        <sz val="11"/>
        <color theme="1"/>
        <rFont val="Times New Roman"/>
        <family val="1"/>
      </rPr>
      <t>εΔ</t>
    </r>
    <r>
      <rPr>
        <sz val="11"/>
        <color theme="1"/>
        <rFont val="Calibri"/>
        <family val="2"/>
      </rPr>
      <t>N=</t>
    </r>
  </si>
  <si>
    <r>
      <rPr>
        <sz val="11"/>
        <color theme="1"/>
        <rFont val="Times New Roman"/>
        <family val="1"/>
      </rPr>
      <t>εΔE</t>
    </r>
    <r>
      <rPr>
        <sz val="11"/>
        <color theme="1"/>
        <rFont val="Calibri"/>
        <family val="2"/>
      </rPr>
      <t>=</t>
    </r>
  </si>
  <si>
    <t>Error lineal</t>
  </si>
  <si>
    <t>ERROR LINEAL Y COMPENSACION LINEAL</t>
  </si>
  <si>
    <r>
      <rPr>
        <sz val="11"/>
        <color theme="1"/>
        <rFont val="Times New Roman"/>
        <family val="1"/>
      </rPr>
      <t>εL</t>
    </r>
    <r>
      <rPr>
        <sz val="11"/>
        <color theme="1"/>
        <rFont val="Calibri"/>
        <family val="2"/>
      </rPr>
      <t>=</t>
    </r>
  </si>
  <si>
    <t>P=</t>
  </si>
  <si>
    <t>n=</t>
  </si>
  <si>
    <t xml:space="preserve">Tolerancia </t>
  </si>
  <si>
    <t>TL=</t>
  </si>
  <si>
    <t>5. Proyecciones corregidas</t>
  </si>
  <si>
    <t>6. Calcular las coordenadas de los vertices</t>
  </si>
  <si>
    <t xml:space="preserve">ACIMUT </t>
  </si>
  <si>
    <t>INICIAL</t>
  </si>
  <si>
    <t>FINAL</t>
  </si>
  <si>
    <t xml:space="preserve">COORDENADA </t>
  </si>
  <si>
    <t>1. Calcular Acimut , error angular y corrección angular</t>
  </si>
  <si>
    <t xml:space="preserve">Acimut anterior+ Angulo </t>
  </si>
  <si>
    <t>Compensación</t>
  </si>
  <si>
    <t>Acimut corregido</t>
  </si>
  <si>
    <t>F</t>
  </si>
  <si>
    <t>ACIMUT FINAL</t>
  </si>
  <si>
    <t xml:space="preserve">angulo </t>
  </si>
  <si>
    <t>puntos</t>
  </si>
  <si>
    <t>GRADOS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</si>
</sst>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Calibri"/>
      <family val="1"/>
    </font>
    <font>
      <b/>
      <sz val="11"/>
      <color theme="1"/>
      <name val="Calibri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4" borderId="1" xfId="0" applyFont="1" applyFill="1" applyBorder="1"/>
    <xf numFmtId="0" fontId="2" fillId="0" borderId="0" xfId="0" applyFont="1"/>
    <xf numFmtId="0" fontId="8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Fill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0" fillId="0" borderId="12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ustomXml" Target="../ink/ink7.xml"/><Relationship Id="rId18" Type="http://schemas.openxmlformats.org/officeDocument/2006/relationships/image" Target="../media/image10.png"/><Relationship Id="rId26" Type="http://schemas.openxmlformats.org/officeDocument/2006/relationships/image" Target="../media/image14.png"/><Relationship Id="rId39" Type="http://schemas.openxmlformats.org/officeDocument/2006/relationships/customXml" Target="../ink/ink20.xml"/><Relationship Id="rId21" Type="http://schemas.openxmlformats.org/officeDocument/2006/relationships/customXml" Target="../ink/ink11.xml"/><Relationship Id="rId34" Type="http://schemas.openxmlformats.org/officeDocument/2006/relationships/image" Target="../media/image18.png"/><Relationship Id="rId42" Type="http://schemas.openxmlformats.org/officeDocument/2006/relationships/image" Target="../media/image22.png"/><Relationship Id="rId47" Type="http://schemas.openxmlformats.org/officeDocument/2006/relationships/customXml" Target="../ink/ink24.xml"/><Relationship Id="rId50" Type="http://schemas.openxmlformats.org/officeDocument/2006/relationships/image" Target="../media/image26.png"/><Relationship Id="rId55" Type="http://schemas.openxmlformats.org/officeDocument/2006/relationships/customXml" Target="../ink/ink28.xml"/><Relationship Id="rId7" Type="http://schemas.openxmlformats.org/officeDocument/2006/relationships/customXml" Target="../ink/ink4.xml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9" Type="http://schemas.openxmlformats.org/officeDocument/2006/relationships/customXml" Target="../ink/ink15.xml"/><Relationship Id="rId11" Type="http://schemas.openxmlformats.org/officeDocument/2006/relationships/customXml" Target="../ink/ink6.xml"/><Relationship Id="rId24" Type="http://schemas.openxmlformats.org/officeDocument/2006/relationships/image" Target="../media/image13.png"/><Relationship Id="rId32" Type="http://schemas.openxmlformats.org/officeDocument/2006/relationships/image" Target="../media/image17.png"/><Relationship Id="rId37" Type="http://schemas.openxmlformats.org/officeDocument/2006/relationships/customXml" Target="../ink/ink19.xml"/><Relationship Id="rId40" Type="http://schemas.openxmlformats.org/officeDocument/2006/relationships/image" Target="../media/image21.png"/><Relationship Id="rId45" Type="http://schemas.openxmlformats.org/officeDocument/2006/relationships/customXml" Target="../ink/ink23.xml"/><Relationship Id="rId53" Type="http://schemas.openxmlformats.org/officeDocument/2006/relationships/customXml" Target="../ink/ink27.xml"/><Relationship Id="rId58" Type="http://schemas.openxmlformats.org/officeDocument/2006/relationships/image" Target="../media/image30.png"/><Relationship Id="rId5" Type="http://schemas.openxmlformats.org/officeDocument/2006/relationships/image" Target="../media/image4.png"/><Relationship Id="rId19" Type="http://schemas.openxmlformats.org/officeDocument/2006/relationships/customXml" Target="../ink/ink10.xml"/><Relationship Id="rId4" Type="http://schemas.openxmlformats.org/officeDocument/2006/relationships/customXml" Target="../ink/ink2.xml"/><Relationship Id="rId9" Type="http://schemas.openxmlformats.org/officeDocument/2006/relationships/customXml" Target="../ink/ink5.xml"/><Relationship Id="rId14" Type="http://schemas.openxmlformats.org/officeDocument/2006/relationships/image" Target="../media/image8.png"/><Relationship Id="rId22" Type="http://schemas.openxmlformats.org/officeDocument/2006/relationships/image" Target="../media/image12.png"/><Relationship Id="rId27" Type="http://schemas.openxmlformats.org/officeDocument/2006/relationships/customXml" Target="../ink/ink14.xml"/><Relationship Id="rId30" Type="http://schemas.openxmlformats.org/officeDocument/2006/relationships/image" Target="../media/image16.png"/><Relationship Id="rId35" Type="http://schemas.openxmlformats.org/officeDocument/2006/relationships/customXml" Target="../ink/ink18.xml"/><Relationship Id="rId43" Type="http://schemas.openxmlformats.org/officeDocument/2006/relationships/customXml" Target="../ink/ink22.xml"/><Relationship Id="rId48" Type="http://schemas.openxmlformats.org/officeDocument/2006/relationships/image" Target="../media/image25.png"/><Relationship Id="rId56" Type="http://schemas.openxmlformats.org/officeDocument/2006/relationships/image" Target="../media/image29.png"/><Relationship Id="rId8" Type="http://schemas.openxmlformats.org/officeDocument/2006/relationships/image" Target="../media/image5.png"/><Relationship Id="rId51" Type="http://schemas.openxmlformats.org/officeDocument/2006/relationships/customXml" Target="../ink/ink26.xml"/><Relationship Id="rId3" Type="http://schemas.openxmlformats.org/officeDocument/2006/relationships/image" Target="../media/image3.png"/><Relationship Id="rId12" Type="http://schemas.openxmlformats.org/officeDocument/2006/relationships/image" Target="../media/image7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33" Type="http://schemas.openxmlformats.org/officeDocument/2006/relationships/customXml" Target="../ink/ink17.xml"/><Relationship Id="rId38" Type="http://schemas.openxmlformats.org/officeDocument/2006/relationships/image" Target="../media/image20.png"/><Relationship Id="rId46" Type="http://schemas.openxmlformats.org/officeDocument/2006/relationships/image" Target="../media/image24.png"/><Relationship Id="rId20" Type="http://schemas.openxmlformats.org/officeDocument/2006/relationships/image" Target="../media/image11.png"/><Relationship Id="rId41" Type="http://schemas.openxmlformats.org/officeDocument/2006/relationships/customXml" Target="../ink/ink21.xml"/><Relationship Id="rId54" Type="http://schemas.openxmlformats.org/officeDocument/2006/relationships/image" Target="../media/image28.png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5.png"/><Relationship Id="rId36" Type="http://schemas.openxmlformats.org/officeDocument/2006/relationships/image" Target="../media/image19.png"/><Relationship Id="rId49" Type="http://schemas.openxmlformats.org/officeDocument/2006/relationships/customXml" Target="../ink/ink25.xml"/><Relationship Id="rId57" Type="http://schemas.openxmlformats.org/officeDocument/2006/relationships/customXml" Target="../ink/ink29.xml"/><Relationship Id="rId10" Type="http://schemas.openxmlformats.org/officeDocument/2006/relationships/image" Target="../media/image6.png"/><Relationship Id="rId31" Type="http://schemas.openxmlformats.org/officeDocument/2006/relationships/customXml" Target="../ink/ink16.xml"/><Relationship Id="rId44" Type="http://schemas.openxmlformats.org/officeDocument/2006/relationships/image" Target="../media/image23.png"/><Relationship Id="rId52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customXml" Target="../ink/ink42.xml"/><Relationship Id="rId21" Type="http://schemas.openxmlformats.org/officeDocument/2006/relationships/image" Target="../media/image41.png"/><Relationship Id="rId42" Type="http://schemas.openxmlformats.org/officeDocument/2006/relationships/customXml" Target="../ink/ink50.xml"/><Relationship Id="rId47" Type="http://schemas.openxmlformats.org/officeDocument/2006/relationships/image" Target="../media/image54.png"/><Relationship Id="rId63" Type="http://schemas.openxmlformats.org/officeDocument/2006/relationships/image" Target="../media/image62.png"/><Relationship Id="rId68" Type="http://schemas.openxmlformats.org/officeDocument/2006/relationships/customXml" Target="../ink/ink63.xml"/><Relationship Id="rId84" Type="http://schemas.openxmlformats.org/officeDocument/2006/relationships/customXml" Target="../ink/ink71.xml"/><Relationship Id="rId89" Type="http://schemas.openxmlformats.org/officeDocument/2006/relationships/image" Target="../media/image75.png"/><Relationship Id="rId16" Type="http://schemas.openxmlformats.org/officeDocument/2006/relationships/customXml" Target="../ink/ink37.xml"/><Relationship Id="rId11" Type="http://schemas.openxmlformats.org/officeDocument/2006/relationships/image" Target="../media/image36.png"/><Relationship Id="rId32" Type="http://schemas.openxmlformats.org/officeDocument/2006/relationships/customXml" Target="../ink/ink45.xml"/><Relationship Id="rId37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customXml" Target="../ink/ink58.xml"/><Relationship Id="rId74" Type="http://schemas.openxmlformats.org/officeDocument/2006/relationships/customXml" Target="../ink/ink66.xml"/><Relationship Id="rId79" Type="http://schemas.openxmlformats.org/officeDocument/2006/relationships/image" Target="../media/image70.png"/><Relationship Id="rId5" Type="http://schemas.openxmlformats.org/officeDocument/2006/relationships/image" Target="../media/image33.png"/><Relationship Id="rId90" Type="http://schemas.openxmlformats.org/officeDocument/2006/relationships/customXml" Target="../ink/ink74.xml"/><Relationship Id="rId14" Type="http://schemas.openxmlformats.org/officeDocument/2006/relationships/customXml" Target="../ink/ink36.xml"/><Relationship Id="rId22" Type="http://schemas.openxmlformats.org/officeDocument/2006/relationships/customXml" Target="../ink/ink40.xml"/><Relationship Id="rId27" Type="http://schemas.openxmlformats.org/officeDocument/2006/relationships/image" Target="../media/image44.png"/><Relationship Id="rId30" Type="http://schemas.openxmlformats.org/officeDocument/2006/relationships/customXml" Target="../ink/ink44.xml"/><Relationship Id="rId35" Type="http://schemas.openxmlformats.org/officeDocument/2006/relationships/image" Target="../media/image48.png"/><Relationship Id="rId43" Type="http://schemas.openxmlformats.org/officeDocument/2006/relationships/image" Target="../media/image52.png"/><Relationship Id="rId48" Type="http://schemas.openxmlformats.org/officeDocument/2006/relationships/customXml" Target="../ink/ink53.xml"/><Relationship Id="rId56" Type="http://schemas.openxmlformats.org/officeDocument/2006/relationships/customXml" Target="../ink/ink57.xml"/><Relationship Id="rId64" Type="http://schemas.openxmlformats.org/officeDocument/2006/relationships/customXml" Target="../ink/ink61.xml"/><Relationship Id="rId69" Type="http://schemas.openxmlformats.org/officeDocument/2006/relationships/image" Target="../media/image65.png"/><Relationship Id="rId77" Type="http://schemas.openxmlformats.org/officeDocument/2006/relationships/image" Target="../media/image69.png"/><Relationship Id="rId8" Type="http://schemas.openxmlformats.org/officeDocument/2006/relationships/customXml" Target="../ink/ink33.xml"/><Relationship Id="rId51" Type="http://schemas.openxmlformats.org/officeDocument/2006/relationships/image" Target="../media/image56.png"/><Relationship Id="rId72" Type="http://schemas.openxmlformats.org/officeDocument/2006/relationships/customXml" Target="../ink/ink65.xml"/><Relationship Id="rId80" Type="http://schemas.openxmlformats.org/officeDocument/2006/relationships/customXml" Target="../ink/ink69.xml"/><Relationship Id="rId85" Type="http://schemas.openxmlformats.org/officeDocument/2006/relationships/image" Target="../media/image73.png"/><Relationship Id="rId3" Type="http://schemas.openxmlformats.org/officeDocument/2006/relationships/image" Target="../media/image32.png"/><Relationship Id="rId12" Type="http://schemas.openxmlformats.org/officeDocument/2006/relationships/customXml" Target="../ink/ink35.xml"/><Relationship Id="rId17" Type="http://schemas.openxmlformats.org/officeDocument/2006/relationships/image" Target="../media/image39.png"/><Relationship Id="rId25" Type="http://schemas.openxmlformats.org/officeDocument/2006/relationships/image" Target="../media/image43.png"/><Relationship Id="rId33" Type="http://schemas.openxmlformats.org/officeDocument/2006/relationships/image" Target="../media/image47.png"/><Relationship Id="rId38" Type="http://schemas.openxmlformats.org/officeDocument/2006/relationships/customXml" Target="../ink/ink48.xml"/><Relationship Id="rId46" Type="http://schemas.openxmlformats.org/officeDocument/2006/relationships/customXml" Target="../ink/ink52.xml"/><Relationship Id="rId59" Type="http://schemas.openxmlformats.org/officeDocument/2006/relationships/image" Target="../media/image60.png"/><Relationship Id="rId67" Type="http://schemas.openxmlformats.org/officeDocument/2006/relationships/image" Target="../media/image64.png"/><Relationship Id="rId20" Type="http://schemas.openxmlformats.org/officeDocument/2006/relationships/customXml" Target="../ink/ink39.xml"/><Relationship Id="rId41" Type="http://schemas.openxmlformats.org/officeDocument/2006/relationships/image" Target="../media/image51.png"/><Relationship Id="rId54" Type="http://schemas.openxmlformats.org/officeDocument/2006/relationships/customXml" Target="../ink/ink56.xml"/><Relationship Id="rId62" Type="http://schemas.openxmlformats.org/officeDocument/2006/relationships/customXml" Target="../ink/ink60.xml"/><Relationship Id="rId70" Type="http://schemas.openxmlformats.org/officeDocument/2006/relationships/customXml" Target="../ink/ink64.xml"/><Relationship Id="rId75" Type="http://schemas.openxmlformats.org/officeDocument/2006/relationships/image" Target="../media/image68.png"/><Relationship Id="rId83" Type="http://schemas.openxmlformats.org/officeDocument/2006/relationships/image" Target="../media/image72.png"/><Relationship Id="rId88" Type="http://schemas.openxmlformats.org/officeDocument/2006/relationships/customXml" Target="../ink/ink73.xml"/><Relationship Id="rId91" Type="http://schemas.openxmlformats.org/officeDocument/2006/relationships/image" Target="../media/image76.png"/><Relationship Id="rId1" Type="http://schemas.openxmlformats.org/officeDocument/2006/relationships/image" Target="../media/image31.png"/><Relationship Id="rId6" Type="http://schemas.openxmlformats.org/officeDocument/2006/relationships/customXml" Target="../ink/ink32.xml"/><Relationship Id="rId15" Type="http://schemas.openxmlformats.org/officeDocument/2006/relationships/image" Target="../media/image38.png"/><Relationship Id="rId23" Type="http://schemas.openxmlformats.org/officeDocument/2006/relationships/image" Target="../media/image42.png"/><Relationship Id="rId28" Type="http://schemas.openxmlformats.org/officeDocument/2006/relationships/customXml" Target="../ink/ink43.xml"/><Relationship Id="rId36" Type="http://schemas.openxmlformats.org/officeDocument/2006/relationships/customXml" Target="../ink/ink47.xml"/><Relationship Id="rId49" Type="http://schemas.openxmlformats.org/officeDocument/2006/relationships/image" Target="../media/image55.png"/><Relationship Id="rId57" Type="http://schemas.openxmlformats.org/officeDocument/2006/relationships/image" Target="../media/image59.png"/><Relationship Id="rId10" Type="http://schemas.openxmlformats.org/officeDocument/2006/relationships/customXml" Target="../ink/ink34.xml"/><Relationship Id="rId31" Type="http://schemas.openxmlformats.org/officeDocument/2006/relationships/image" Target="../media/image46.png"/><Relationship Id="rId44" Type="http://schemas.openxmlformats.org/officeDocument/2006/relationships/customXml" Target="../ink/ink51.xml"/><Relationship Id="rId52" Type="http://schemas.openxmlformats.org/officeDocument/2006/relationships/customXml" Target="../ink/ink55.xml"/><Relationship Id="rId60" Type="http://schemas.openxmlformats.org/officeDocument/2006/relationships/customXml" Target="../ink/ink59.xml"/><Relationship Id="rId65" Type="http://schemas.openxmlformats.org/officeDocument/2006/relationships/image" Target="../media/image63.png"/><Relationship Id="rId73" Type="http://schemas.openxmlformats.org/officeDocument/2006/relationships/image" Target="../media/image67.png"/><Relationship Id="rId78" Type="http://schemas.openxmlformats.org/officeDocument/2006/relationships/customXml" Target="../ink/ink68.xml"/><Relationship Id="rId81" Type="http://schemas.openxmlformats.org/officeDocument/2006/relationships/image" Target="../media/image71.png"/><Relationship Id="rId86" Type="http://schemas.openxmlformats.org/officeDocument/2006/relationships/customXml" Target="../ink/ink72.xml"/><Relationship Id="rId4" Type="http://schemas.openxmlformats.org/officeDocument/2006/relationships/customXml" Target="../ink/ink31.xml"/><Relationship Id="rId9" Type="http://schemas.openxmlformats.org/officeDocument/2006/relationships/image" Target="../media/image35.png"/><Relationship Id="rId13" Type="http://schemas.openxmlformats.org/officeDocument/2006/relationships/image" Target="../media/image37.png"/><Relationship Id="rId18" Type="http://schemas.openxmlformats.org/officeDocument/2006/relationships/customXml" Target="../ink/ink38.xml"/><Relationship Id="rId39" Type="http://schemas.openxmlformats.org/officeDocument/2006/relationships/image" Target="../media/image50.png"/><Relationship Id="rId34" Type="http://schemas.openxmlformats.org/officeDocument/2006/relationships/customXml" Target="../ink/ink46.xml"/><Relationship Id="rId50" Type="http://schemas.openxmlformats.org/officeDocument/2006/relationships/customXml" Target="../ink/ink54.xml"/><Relationship Id="rId55" Type="http://schemas.openxmlformats.org/officeDocument/2006/relationships/image" Target="../media/image58.png"/><Relationship Id="rId76" Type="http://schemas.openxmlformats.org/officeDocument/2006/relationships/customXml" Target="../ink/ink67.xml"/><Relationship Id="rId7" Type="http://schemas.openxmlformats.org/officeDocument/2006/relationships/image" Target="../media/image34.png"/><Relationship Id="rId71" Type="http://schemas.openxmlformats.org/officeDocument/2006/relationships/image" Target="../media/image66.png"/><Relationship Id="rId2" Type="http://schemas.openxmlformats.org/officeDocument/2006/relationships/customXml" Target="../ink/ink30.xml"/><Relationship Id="rId29" Type="http://schemas.openxmlformats.org/officeDocument/2006/relationships/image" Target="../media/image45.png"/><Relationship Id="rId24" Type="http://schemas.openxmlformats.org/officeDocument/2006/relationships/customXml" Target="../ink/ink41.xml"/><Relationship Id="rId40" Type="http://schemas.openxmlformats.org/officeDocument/2006/relationships/customXml" Target="../ink/ink49.xml"/><Relationship Id="rId45" Type="http://schemas.openxmlformats.org/officeDocument/2006/relationships/image" Target="../media/image53.png"/><Relationship Id="rId66" Type="http://schemas.openxmlformats.org/officeDocument/2006/relationships/customXml" Target="../ink/ink62.xml"/><Relationship Id="rId87" Type="http://schemas.openxmlformats.org/officeDocument/2006/relationships/image" Target="../media/image74.png"/><Relationship Id="rId61" Type="http://schemas.openxmlformats.org/officeDocument/2006/relationships/image" Target="../media/image61.png"/><Relationship Id="rId82" Type="http://schemas.openxmlformats.org/officeDocument/2006/relationships/customXml" Target="../ink/ink70.xml"/><Relationship Id="rId19" Type="http://schemas.openxmlformats.org/officeDocument/2006/relationships/image" Target="../media/image4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ustomXml" Target="../ink/ink78.xml"/><Relationship Id="rId13" Type="http://schemas.openxmlformats.org/officeDocument/2006/relationships/image" Target="../media/image79.png"/><Relationship Id="rId3" Type="http://schemas.openxmlformats.org/officeDocument/2006/relationships/image" Target="../media/image210.png"/><Relationship Id="rId7" Type="http://schemas.openxmlformats.org/officeDocument/2006/relationships/image" Target="../media/image410.png"/><Relationship Id="rId12" Type="http://schemas.openxmlformats.org/officeDocument/2006/relationships/customXml" Target="../ink/ink80.xml"/><Relationship Id="rId2" Type="http://schemas.openxmlformats.org/officeDocument/2006/relationships/customXml" Target="../ink/ink75.xml"/><Relationship Id="rId1" Type="http://schemas.openxmlformats.org/officeDocument/2006/relationships/image" Target="../media/image77.png"/><Relationship Id="rId6" Type="http://schemas.openxmlformats.org/officeDocument/2006/relationships/customXml" Target="../ink/ink77.xml"/><Relationship Id="rId11" Type="http://schemas.openxmlformats.org/officeDocument/2006/relationships/image" Target="../media/image610.png"/><Relationship Id="rId5" Type="http://schemas.openxmlformats.org/officeDocument/2006/relationships/image" Target="../media/image310.png"/><Relationship Id="rId15" Type="http://schemas.openxmlformats.org/officeDocument/2006/relationships/image" Target="../media/image80.png"/><Relationship Id="rId10" Type="http://schemas.openxmlformats.org/officeDocument/2006/relationships/customXml" Target="../ink/ink79.xml"/><Relationship Id="rId4" Type="http://schemas.openxmlformats.org/officeDocument/2006/relationships/customXml" Target="../ink/ink76.xml"/><Relationship Id="rId9" Type="http://schemas.openxmlformats.org/officeDocument/2006/relationships/image" Target="../media/image510.png"/><Relationship Id="rId14" Type="http://schemas.openxmlformats.org/officeDocument/2006/relationships/customXml" Target="../ink/ink8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ustomXml" Target="../ink/ink85.xml"/><Relationship Id="rId3" Type="http://schemas.openxmlformats.org/officeDocument/2006/relationships/image" Target="../media/image200.png"/><Relationship Id="rId7" Type="http://schemas.openxmlformats.org/officeDocument/2006/relationships/image" Target="../media/image400.png"/><Relationship Id="rId2" Type="http://schemas.openxmlformats.org/officeDocument/2006/relationships/customXml" Target="../ink/ink82.xml"/><Relationship Id="rId1" Type="http://schemas.openxmlformats.org/officeDocument/2006/relationships/image" Target="../media/image78.png"/><Relationship Id="rId6" Type="http://schemas.openxmlformats.org/officeDocument/2006/relationships/customXml" Target="../ink/ink84.xml"/><Relationship Id="rId5" Type="http://schemas.openxmlformats.org/officeDocument/2006/relationships/image" Target="../media/image300.png"/><Relationship Id="rId4" Type="http://schemas.openxmlformats.org/officeDocument/2006/relationships/customXml" Target="../ink/ink83.xml"/><Relationship Id="rId9" Type="http://schemas.openxmlformats.org/officeDocument/2006/relationships/image" Target="../media/image5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106680</xdr:colOff>
      <xdr:row>0</xdr:row>
      <xdr:rowOff>0</xdr:rowOff>
    </xdr:from>
    <xdr:to>
      <xdr:col>15</xdr:col>
      <xdr:colOff>318883</xdr:colOff>
      <xdr:row>10</xdr:row>
      <xdr:rowOff>32572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43E810A-E4DE-21FF-2DA2-1AA5805E5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5460" y="0"/>
          <a:ext cx="6841603" cy="2189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50107</xdr:colOff>
      <xdr:row>1</xdr:row>
      <xdr:rowOff>43200</xdr:rowOff>
    </xdr:from>
    <xdr:to>
      <xdr:col>10</xdr:col>
      <xdr:colOff>65227</xdr:colOff>
      <xdr:row>4</xdr:row>
      <xdr:rowOff>93520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68DC0011-4032-4026-AADB-1E5B94541B4D}"/>
                </a:ext>
              </a:extLst>
            </xdr14:cNvPr>
            <xdr14:cNvContentPartPr/>
          </xdr14:nvContentPartPr>
          <xdr14:nvPr macro=""/>
          <xdr14:xfrm>
            <a:off x="7966440" y="271800"/>
            <a:ext cx="15120" cy="60912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68DC0011-4032-4026-AADB-1E5B94541B4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962120" y="267480"/>
              <a:ext cx="23760" cy="617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414864</xdr:colOff>
      <xdr:row>1</xdr:row>
      <xdr:rowOff>169333</xdr:rowOff>
    </xdr:from>
    <xdr:to>
      <xdr:col>11</xdr:col>
      <xdr:colOff>1498249</xdr:colOff>
      <xdr:row>10</xdr:row>
      <xdr:rowOff>1930400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75223F7E-C5F9-93EF-817C-C5E16A84E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655"/>
        <a:stretch/>
      </xdr:blipFill>
      <xdr:spPr bwMode="auto">
        <a:xfrm>
          <a:off x="4326464" y="397933"/>
          <a:ext cx="5883985" cy="3708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626240</xdr:colOff>
      <xdr:row>7</xdr:row>
      <xdr:rowOff>160720</xdr:rowOff>
    </xdr:from>
    <xdr:to>
      <xdr:col>13</xdr:col>
      <xdr:colOff>626600</xdr:colOff>
      <xdr:row>7</xdr:row>
      <xdr:rowOff>161080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5F45900A-CE0A-A0F7-192B-2981C1100161}"/>
                </a:ext>
              </a:extLst>
            </xdr14:cNvPr>
            <xdr14:cNvContentPartPr/>
          </xdr14:nvContentPartPr>
          <xdr14:nvPr macro=""/>
          <xdr14:xfrm>
            <a:off x="10930173" y="1557720"/>
            <a:ext cx="360" cy="360"/>
          </xdr14:xfrm>
        </xdr:contentPart>
      </mc:Choice>
      <mc:Fallback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5F45900A-CE0A-A0F7-192B-2981C1100161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925853" y="15534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1057880</xdr:colOff>
      <xdr:row>5</xdr:row>
      <xdr:rowOff>93013</xdr:rowOff>
    </xdr:from>
    <xdr:to>
      <xdr:col>7</xdr:col>
      <xdr:colOff>1058240</xdr:colOff>
      <xdr:row>5</xdr:row>
      <xdr:rowOff>93373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Entrada de lápiz 5">
              <a:extLst>
                <a:ext uri="{FF2B5EF4-FFF2-40B4-BE49-F238E27FC236}">
                  <a16:creationId xmlns:a16="http://schemas.microsoft.com/office/drawing/2014/main" id="{E9A6EC72-E725-C911-CA5D-716E9A5F4453}"/>
                </a:ext>
              </a:extLst>
            </xdr14:cNvPr>
            <xdr14:cNvContentPartPr/>
          </xdr14:nvContentPartPr>
          <xdr14:nvPr macro=""/>
          <xdr14:xfrm>
            <a:off x="6561213" y="1066680"/>
            <a:ext cx="360" cy="360"/>
          </xdr14:xfrm>
        </xdr:contentPart>
      </mc:Choice>
      <mc:Fallback>
        <xdr:pic>
          <xdr:nvPicPr>
            <xdr:cNvPr id="6" name="Entrada de lápiz 5">
              <a:extLst>
                <a:ext uri="{FF2B5EF4-FFF2-40B4-BE49-F238E27FC236}">
                  <a16:creationId xmlns:a16="http://schemas.microsoft.com/office/drawing/2014/main" id="{E9A6EC72-E725-C911-CA5D-716E9A5F4453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556893" y="106236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98893</xdr:colOff>
      <xdr:row>3</xdr:row>
      <xdr:rowOff>81427</xdr:rowOff>
    </xdr:from>
    <xdr:to>
      <xdr:col>6</xdr:col>
      <xdr:colOff>657253</xdr:colOff>
      <xdr:row>7</xdr:row>
      <xdr:rowOff>8080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28" name="Entrada de lápiz 27">
              <a:extLst>
                <a:ext uri="{FF2B5EF4-FFF2-40B4-BE49-F238E27FC236}">
                  <a16:creationId xmlns:a16="http://schemas.microsoft.com/office/drawing/2014/main" id="{47156E17-8533-7533-9A41-F2511D793E36}"/>
                </a:ext>
              </a:extLst>
            </xdr14:cNvPr>
            <xdr14:cNvContentPartPr/>
          </xdr14:nvContentPartPr>
          <xdr14:nvPr macro=""/>
          <xdr14:xfrm>
            <a:off x="4806360" y="682560"/>
            <a:ext cx="558360" cy="722520"/>
          </xdr14:xfrm>
        </xdr:contentPart>
      </mc:Choice>
      <mc:Fallback>
        <xdr:pic>
          <xdr:nvPicPr>
            <xdr:cNvPr id="28" name="Entrada de lápiz 27">
              <a:extLst>
                <a:ext uri="{FF2B5EF4-FFF2-40B4-BE49-F238E27FC236}">
                  <a16:creationId xmlns:a16="http://schemas.microsoft.com/office/drawing/2014/main" id="{47156E17-8533-7533-9A41-F2511D793E3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802037" y="678240"/>
              <a:ext cx="567006" cy="731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52453</xdr:colOff>
      <xdr:row>10</xdr:row>
      <xdr:rowOff>115827</xdr:rowOff>
    </xdr:from>
    <xdr:to>
      <xdr:col>6</xdr:col>
      <xdr:colOff>488413</xdr:colOff>
      <xdr:row>10</xdr:row>
      <xdr:rowOff>258027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60" name="Entrada de lápiz 59">
              <a:extLst>
                <a:ext uri="{FF2B5EF4-FFF2-40B4-BE49-F238E27FC236}">
                  <a16:creationId xmlns:a16="http://schemas.microsoft.com/office/drawing/2014/main" id="{411AEC33-C68F-01BF-D83A-241380CB915F}"/>
                </a:ext>
              </a:extLst>
            </xdr14:cNvPr>
            <xdr14:cNvContentPartPr/>
          </xdr14:nvContentPartPr>
          <xdr14:nvPr macro=""/>
          <xdr14:xfrm>
            <a:off x="4759920" y="2291760"/>
            <a:ext cx="435960" cy="142200"/>
          </xdr14:xfrm>
        </xdr:contentPart>
      </mc:Choice>
      <mc:Fallback>
        <xdr:pic>
          <xdr:nvPicPr>
            <xdr:cNvPr id="60" name="Entrada de lápiz 59">
              <a:extLst>
                <a:ext uri="{FF2B5EF4-FFF2-40B4-BE49-F238E27FC236}">
                  <a16:creationId xmlns:a16="http://schemas.microsoft.com/office/drawing/2014/main" id="{411AEC33-C68F-01BF-D83A-241380CB915F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755604" y="2287440"/>
              <a:ext cx="444593" cy="150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106453</xdr:colOff>
      <xdr:row>7</xdr:row>
      <xdr:rowOff>81160</xdr:rowOff>
    </xdr:from>
    <xdr:to>
      <xdr:col>6</xdr:col>
      <xdr:colOff>249373</xdr:colOff>
      <xdr:row>7</xdr:row>
      <xdr:rowOff>212920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64" name="Entrada de lápiz 63">
              <a:extLst>
                <a:ext uri="{FF2B5EF4-FFF2-40B4-BE49-F238E27FC236}">
                  <a16:creationId xmlns:a16="http://schemas.microsoft.com/office/drawing/2014/main" id="{CB44E968-C9B9-7A88-EAE3-9848B5EF9F2D}"/>
                </a:ext>
              </a:extLst>
            </xdr14:cNvPr>
            <xdr14:cNvContentPartPr/>
          </xdr14:nvContentPartPr>
          <xdr14:nvPr macro=""/>
          <xdr14:xfrm>
            <a:off x="4813920" y="1478160"/>
            <a:ext cx="142920" cy="131760"/>
          </xdr14:xfrm>
        </xdr:contentPart>
      </mc:Choice>
      <mc:Fallback>
        <xdr:pic>
          <xdr:nvPicPr>
            <xdr:cNvPr id="64" name="Entrada de lápiz 63">
              <a:extLst>
                <a:ext uri="{FF2B5EF4-FFF2-40B4-BE49-F238E27FC236}">
                  <a16:creationId xmlns:a16="http://schemas.microsoft.com/office/drawing/2014/main" id="{CB44E968-C9B9-7A88-EAE3-9848B5EF9F2D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4809600" y="1473840"/>
              <a:ext cx="151560" cy="14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361333</xdr:colOff>
      <xdr:row>0</xdr:row>
      <xdr:rowOff>30600</xdr:rowOff>
    </xdr:from>
    <xdr:to>
      <xdr:col>7</xdr:col>
      <xdr:colOff>127787</xdr:colOff>
      <xdr:row>1</xdr:row>
      <xdr:rowOff>16200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70" name="Entrada de lápiz 69">
              <a:extLst>
                <a:ext uri="{FF2B5EF4-FFF2-40B4-BE49-F238E27FC236}">
                  <a16:creationId xmlns:a16="http://schemas.microsoft.com/office/drawing/2014/main" id="{436F5653-3D07-A770-4099-2835007B69AC}"/>
                </a:ext>
              </a:extLst>
            </xdr14:cNvPr>
            <xdr14:cNvContentPartPr/>
          </xdr14:nvContentPartPr>
          <xdr14:nvPr macro=""/>
          <xdr14:xfrm>
            <a:off x="5068800" y="30600"/>
            <a:ext cx="562320" cy="214200"/>
          </xdr14:xfrm>
        </xdr:contentPart>
      </mc:Choice>
      <mc:Fallback>
        <xdr:pic>
          <xdr:nvPicPr>
            <xdr:cNvPr id="70" name="Entrada de lápiz 69">
              <a:extLst>
                <a:ext uri="{FF2B5EF4-FFF2-40B4-BE49-F238E27FC236}">
                  <a16:creationId xmlns:a16="http://schemas.microsoft.com/office/drawing/2014/main" id="{436F5653-3D07-A770-4099-2835007B69AC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5064480" y="26280"/>
              <a:ext cx="570960" cy="22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130573</xdr:colOff>
      <xdr:row>7</xdr:row>
      <xdr:rowOff>62080</xdr:rowOff>
    </xdr:from>
    <xdr:to>
      <xdr:col>6</xdr:col>
      <xdr:colOff>247933</xdr:colOff>
      <xdr:row>7</xdr:row>
      <xdr:rowOff>149560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71" name="Entrada de lápiz 70">
              <a:extLst>
                <a:ext uri="{FF2B5EF4-FFF2-40B4-BE49-F238E27FC236}">
                  <a16:creationId xmlns:a16="http://schemas.microsoft.com/office/drawing/2014/main" id="{56537E54-EAFF-0C6D-C42F-8474ED9BE428}"/>
                </a:ext>
              </a:extLst>
            </xdr14:cNvPr>
            <xdr14:cNvContentPartPr/>
          </xdr14:nvContentPartPr>
          <xdr14:nvPr macro=""/>
          <xdr14:xfrm>
            <a:off x="4838040" y="1459080"/>
            <a:ext cx="117360" cy="87480"/>
          </xdr14:xfrm>
        </xdr:contentPart>
      </mc:Choice>
      <mc:Fallback>
        <xdr:pic>
          <xdr:nvPicPr>
            <xdr:cNvPr id="71" name="Entrada de lápiz 70">
              <a:extLst>
                <a:ext uri="{FF2B5EF4-FFF2-40B4-BE49-F238E27FC236}">
                  <a16:creationId xmlns:a16="http://schemas.microsoft.com/office/drawing/2014/main" id="{56537E54-EAFF-0C6D-C42F-8474ED9BE428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833720" y="1454760"/>
              <a:ext cx="126000" cy="96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294467</xdr:colOff>
      <xdr:row>0</xdr:row>
      <xdr:rowOff>154800</xdr:rowOff>
    </xdr:from>
    <xdr:to>
      <xdr:col>7</xdr:col>
      <xdr:colOff>388787</xdr:colOff>
      <xdr:row>1</xdr:row>
      <xdr:rowOff>29160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74" name="Entrada de lápiz 73">
              <a:extLst>
                <a:ext uri="{FF2B5EF4-FFF2-40B4-BE49-F238E27FC236}">
                  <a16:creationId xmlns:a16="http://schemas.microsoft.com/office/drawing/2014/main" id="{6DBA39FD-8668-A8A3-EA1E-0DC5B0D91540}"/>
                </a:ext>
              </a:extLst>
            </xdr14:cNvPr>
            <xdr14:cNvContentPartPr/>
          </xdr14:nvContentPartPr>
          <xdr14:nvPr macro=""/>
          <xdr14:xfrm>
            <a:off x="5797800" y="154800"/>
            <a:ext cx="94320" cy="102960"/>
          </xdr14:xfrm>
        </xdr:contentPart>
      </mc:Choice>
      <mc:Fallback>
        <xdr:pic>
          <xdr:nvPicPr>
            <xdr:cNvPr id="74" name="Entrada de lápiz 73">
              <a:extLst>
                <a:ext uri="{FF2B5EF4-FFF2-40B4-BE49-F238E27FC236}">
                  <a16:creationId xmlns:a16="http://schemas.microsoft.com/office/drawing/2014/main" id="{6DBA39FD-8668-A8A3-EA1E-0DC5B0D91540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5793480" y="150480"/>
              <a:ext cx="102960" cy="111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510107</xdr:colOff>
      <xdr:row>0</xdr:row>
      <xdr:rowOff>35640</xdr:rowOff>
    </xdr:from>
    <xdr:to>
      <xdr:col>8</xdr:col>
      <xdr:colOff>194253</xdr:colOff>
      <xdr:row>2</xdr:row>
      <xdr:rowOff>53853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95" name="Entrada de lápiz 94">
              <a:extLst>
                <a:ext uri="{FF2B5EF4-FFF2-40B4-BE49-F238E27FC236}">
                  <a16:creationId xmlns:a16="http://schemas.microsoft.com/office/drawing/2014/main" id="{64750993-0768-4691-F82A-89A50408BC79}"/>
                </a:ext>
              </a:extLst>
            </xdr14:cNvPr>
            <xdr14:cNvContentPartPr/>
          </xdr14:nvContentPartPr>
          <xdr14:nvPr macro=""/>
          <xdr14:xfrm>
            <a:off x="6013440" y="35640"/>
            <a:ext cx="767880" cy="433080"/>
          </xdr14:xfrm>
        </xdr:contentPart>
      </mc:Choice>
      <mc:Fallback>
        <xdr:pic>
          <xdr:nvPicPr>
            <xdr:cNvPr id="95" name="Entrada de lápiz 94">
              <a:extLst>
                <a:ext uri="{FF2B5EF4-FFF2-40B4-BE49-F238E27FC236}">
                  <a16:creationId xmlns:a16="http://schemas.microsoft.com/office/drawing/2014/main" id="{64750993-0768-4691-F82A-89A50408BC79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6009120" y="31316"/>
              <a:ext cx="776520" cy="44172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624840</xdr:colOff>
      <xdr:row>10</xdr:row>
      <xdr:rowOff>1717827</xdr:rowOff>
    </xdr:from>
    <xdr:to>
      <xdr:col>2</xdr:col>
      <xdr:colOff>794760</xdr:colOff>
      <xdr:row>10</xdr:row>
      <xdr:rowOff>1926987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101" name="Entrada de lápiz 100">
              <a:extLst>
                <a:ext uri="{FF2B5EF4-FFF2-40B4-BE49-F238E27FC236}">
                  <a16:creationId xmlns:a16="http://schemas.microsoft.com/office/drawing/2014/main" id="{BC178C27-B2A4-27FF-E683-DC9C39CD24BB}"/>
                </a:ext>
              </a:extLst>
            </xdr14:cNvPr>
            <xdr14:cNvContentPartPr/>
          </xdr14:nvContentPartPr>
          <xdr14:nvPr macro=""/>
          <xdr14:xfrm>
            <a:off x="2148840" y="3893760"/>
            <a:ext cx="169920" cy="209160"/>
          </xdr14:xfrm>
        </xdr:contentPart>
      </mc:Choice>
      <mc:Fallback>
        <xdr:pic>
          <xdr:nvPicPr>
            <xdr:cNvPr id="101" name="Entrada de lápiz 100">
              <a:extLst>
                <a:ext uri="{FF2B5EF4-FFF2-40B4-BE49-F238E27FC236}">
                  <a16:creationId xmlns:a16="http://schemas.microsoft.com/office/drawing/2014/main" id="{BC178C27-B2A4-27FF-E683-DC9C39CD24B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2144520" y="3889440"/>
              <a:ext cx="178560" cy="217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142267</xdr:colOff>
      <xdr:row>10</xdr:row>
      <xdr:rowOff>657987</xdr:rowOff>
    </xdr:from>
    <xdr:to>
      <xdr:col>5</xdr:col>
      <xdr:colOff>9160</xdr:colOff>
      <xdr:row>10</xdr:row>
      <xdr:rowOff>927987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116" name="Entrada de lápiz 115">
              <a:extLst>
                <a:ext uri="{FF2B5EF4-FFF2-40B4-BE49-F238E27FC236}">
                  <a16:creationId xmlns:a16="http://schemas.microsoft.com/office/drawing/2014/main" id="{47E5FA5D-E626-595C-C6FE-947BCD62D797}"/>
                </a:ext>
              </a:extLst>
            </xdr14:cNvPr>
            <xdr14:cNvContentPartPr/>
          </xdr14:nvContentPartPr>
          <xdr14:nvPr macro=""/>
          <xdr14:xfrm>
            <a:off x="3258000" y="2833920"/>
            <a:ext cx="662760" cy="270000"/>
          </xdr14:xfrm>
        </xdr:contentPart>
      </mc:Choice>
      <mc:Fallback>
        <xdr:pic>
          <xdr:nvPicPr>
            <xdr:cNvPr id="116" name="Entrada de lápiz 115">
              <a:extLst>
                <a:ext uri="{FF2B5EF4-FFF2-40B4-BE49-F238E27FC236}">
                  <a16:creationId xmlns:a16="http://schemas.microsoft.com/office/drawing/2014/main" id="{47E5FA5D-E626-595C-C6FE-947BCD62D797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3253678" y="2829606"/>
              <a:ext cx="671405" cy="27862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632760</xdr:colOff>
      <xdr:row>10</xdr:row>
      <xdr:rowOff>1901787</xdr:rowOff>
    </xdr:from>
    <xdr:to>
      <xdr:col>3</xdr:col>
      <xdr:colOff>212013</xdr:colOff>
      <xdr:row>10</xdr:row>
      <xdr:rowOff>2137587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124" name="Entrada de lápiz 123">
              <a:extLst>
                <a:ext uri="{FF2B5EF4-FFF2-40B4-BE49-F238E27FC236}">
                  <a16:creationId xmlns:a16="http://schemas.microsoft.com/office/drawing/2014/main" id="{DB3A65A3-2011-2827-CDD3-3B596227F8FB}"/>
                </a:ext>
              </a:extLst>
            </xdr14:cNvPr>
            <xdr14:cNvContentPartPr/>
          </xdr14:nvContentPartPr>
          <xdr14:nvPr macro=""/>
          <xdr14:xfrm>
            <a:off x="2156760" y="4077720"/>
            <a:ext cx="375120" cy="235800"/>
          </xdr14:xfrm>
        </xdr:contentPart>
      </mc:Choice>
      <mc:Fallback>
        <xdr:pic>
          <xdr:nvPicPr>
            <xdr:cNvPr id="124" name="Entrada de lápiz 123">
              <a:extLst>
                <a:ext uri="{FF2B5EF4-FFF2-40B4-BE49-F238E27FC236}">
                  <a16:creationId xmlns:a16="http://schemas.microsoft.com/office/drawing/2014/main" id="{DB3A65A3-2011-2827-CDD3-3B596227F8FB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2152440" y="4073400"/>
              <a:ext cx="383760" cy="244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204267</xdr:colOff>
      <xdr:row>10</xdr:row>
      <xdr:rowOff>66867</xdr:rowOff>
    </xdr:from>
    <xdr:to>
      <xdr:col>3</xdr:col>
      <xdr:colOff>764973</xdr:colOff>
      <xdr:row>10</xdr:row>
      <xdr:rowOff>1601187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7">
          <xdr14:nvContentPartPr>
            <xdr14:cNvPr id="134" name="Entrada de lápiz 133">
              <a:extLst>
                <a:ext uri="{FF2B5EF4-FFF2-40B4-BE49-F238E27FC236}">
                  <a16:creationId xmlns:a16="http://schemas.microsoft.com/office/drawing/2014/main" id="{7E8A04FE-D8A6-1E00-F51F-D29F599E8172}"/>
                </a:ext>
              </a:extLst>
            </xdr14:cNvPr>
            <xdr14:cNvContentPartPr/>
          </xdr14:nvContentPartPr>
          <xdr14:nvPr macro=""/>
          <xdr14:xfrm>
            <a:off x="932400" y="2242800"/>
            <a:ext cx="2152440" cy="1534320"/>
          </xdr14:xfrm>
        </xdr:contentPart>
      </mc:Choice>
      <mc:Fallback>
        <xdr:pic>
          <xdr:nvPicPr>
            <xdr:cNvPr id="134" name="Entrada de lápiz 133">
              <a:extLst>
                <a:ext uri="{FF2B5EF4-FFF2-40B4-BE49-F238E27FC236}">
                  <a16:creationId xmlns:a16="http://schemas.microsoft.com/office/drawing/2014/main" id="{7E8A04FE-D8A6-1E00-F51F-D29F599E8172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928080" y="2238480"/>
              <a:ext cx="2161080" cy="1542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64333</xdr:colOff>
      <xdr:row>4</xdr:row>
      <xdr:rowOff>97120</xdr:rowOff>
    </xdr:from>
    <xdr:to>
      <xdr:col>7</xdr:col>
      <xdr:colOff>694067</xdr:colOff>
      <xdr:row>7</xdr:row>
      <xdr:rowOff>343960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9">
          <xdr14:nvContentPartPr>
            <xdr14:cNvPr id="152" name="Entrada de lápiz 151">
              <a:extLst>
                <a:ext uri="{FF2B5EF4-FFF2-40B4-BE49-F238E27FC236}">
                  <a16:creationId xmlns:a16="http://schemas.microsoft.com/office/drawing/2014/main" id="{6D6DFDC9-3798-0E3F-975C-2D24E331FDC5}"/>
                </a:ext>
              </a:extLst>
            </xdr14:cNvPr>
            <xdr14:cNvContentPartPr/>
          </xdr14:nvContentPartPr>
          <xdr14:nvPr macro=""/>
          <xdr14:xfrm>
            <a:off x="4771800" y="884520"/>
            <a:ext cx="1425600" cy="856440"/>
          </xdr14:xfrm>
        </xdr:contentPart>
      </mc:Choice>
      <mc:Fallback>
        <xdr:pic>
          <xdr:nvPicPr>
            <xdr:cNvPr id="152" name="Entrada de lápiz 151">
              <a:extLst>
                <a:ext uri="{FF2B5EF4-FFF2-40B4-BE49-F238E27FC236}">
                  <a16:creationId xmlns:a16="http://schemas.microsoft.com/office/drawing/2014/main" id="{6D6DFDC9-3798-0E3F-975C-2D24E331FDC5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4767480" y="880200"/>
              <a:ext cx="1434240" cy="865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808187</xdr:colOff>
      <xdr:row>4</xdr:row>
      <xdr:rowOff>129160</xdr:rowOff>
    </xdr:from>
    <xdr:to>
      <xdr:col>8</xdr:col>
      <xdr:colOff>105693</xdr:colOff>
      <xdr:row>5</xdr:row>
      <xdr:rowOff>170413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1">
          <xdr14:nvContentPartPr>
            <xdr14:cNvPr id="157" name="Entrada de lápiz 156">
              <a:extLst>
                <a:ext uri="{FF2B5EF4-FFF2-40B4-BE49-F238E27FC236}">
                  <a16:creationId xmlns:a16="http://schemas.microsoft.com/office/drawing/2014/main" id="{57C17FC4-AF2A-C3A7-BED4-2AD9B21565C7}"/>
                </a:ext>
              </a:extLst>
            </xdr14:cNvPr>
            <xdr14:cNvContentPartPr/>
          </xdr14:nvContentPartPr>
          <xdr14:nvPr macro=""/>
          <xdr14:xfrm>
            <a:off x="6311520" y="916560"/>
            <a:ext cx="381240" cy="227520"/>
          </xdr14:xfrm>
        </xdr:contentPart>
      </mc:Choice>
      <mc:Fallback>
        <xdr:pic>
          <xdr:nvPicPr>
            <xdr:cNvPr id="157" name="Entrada de lápiz 156">
              <a:extLst>
                <a:ext uri="{FF2B5EF4-FFF2-40B4-BE49-F238E27FC236}">
                  <a16:creationId xmlns:a16="http://schemas.microsoft.com/office/drawing/2014/main" id="{57C17FC4-AF2A-C3A7-BED4-2AD9B21565C7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6307200" y="912240"/>
              <a:ext cx="389880" cy="23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126373</xdr:colOff>
      <xdr:row>6</xdr:row>
      <xdr:rowOff>11107</xdr:rowOff>
    </xdr:from>
    <xdr:to>
      <xdr:col>7</xdr:col>
      <xdr:colOff>58067</xdr:colOff>
      <xdr:row>7</xdr:row>
      <xdr:rowOff>165400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3">
          <xdr14:nvContentPartPr>
            <xdr14:cNvPr id="162" name="Entrada de lápiz 161">
              <a:extLst>
                <a:ext uri="{FF2B5EF4-FFF2-40B4-BE49-F238E27FC236}">
                  <a16:creationId xmlns:a16="http://schemas.microsoft.com/office/drawing/2014/main" id="{16F3A27A-FF6B-DCD7-3F1C-CBEC32085AA3}"/>
                </a:ext>
              </a:extLst>
            </xdr14:cNvPr>
            <xdr14:cNvContentPartPr/>
          </xdr14:nvContentPartPr>
          <xdr14:nvPr macro=""/>
          <xdr14:xfrm>
            <a:off x="4833840" y="1221840"/>
            <a:ext cx="727560" cy="340560"/>
          </xdr14:xfrm>
        </xdr:contentPart>
      </mc:Choice>
      <mc:Fallback>
        <xdr:pic>
          <xdr:nvPicPr>
            <xdr:cNvPr id="162" name="Entrada de lápiz 161">
              <a:extLst>
                <a:ext uri="{FF2B5EF4-FFF2-40B4-BE49-F238E27FC236}">
                  <a16:creationId xmlns:a16="http://schemas.microsoft.com/office/drawing/2014/main" id="{16F3A27A-FF6B-DCD7-3F1C-CBEC32085AA3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4829520" y="1217520"/>
              <a:ext cx="736200" cy="349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374560</xdr:colOff>
      <xdr:row>6</xdr:row>
      <xdr:rowOff>50707</xdr:rowOff>
    </xdr:from>
    <xdr:to>
      <xdr:col>6</xdr:col>
      <xdr:colOff>511813</xdr:colOff>
      <xdr:row>10</xdr:row>
      <xdr:rowOff>12867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5">
          <xdr14:nvContentPartPr>
            <xdr14:cNvPr id="164" name="Entrada de lápiz 163">
              <a:extLst>
                <a:ext uri="{FF2B5EF4-FFF2-40B4-BE49-F238E27FC236}">
                  <a16:creationId xmlns:a16="http://schemas.microsoft.com/office/drawing/2014/main" id="{45DE6434-8124-2779-04EE-EE997A0BFC28}"/>
                </a:ext>
              </a:extLst>
            </xdr14:cNvPr>
            <xdr14:cNvContentPartPr/>
          </xdr14:nvContentPartPr>
          <xdr14:nvPr macro=""/>
          <xdr14:xfrm>
            <a:off x="4286160" y="1261440"/>
            <a:ext cx="933120" cy="927360"/>
          </xdr14:xfrm>
        </xdr:contentPart>
      </mc:Choice>
      <mc:Fallback>
        <xdr:pic>
          <xdr:nvPicPr>
            <xdr:cNvPr id="164" name="Entrada de lápiz 163">
              <a:extLst>
                <a:ext uri="{FF2B5EF4-FFF2-40B4-BE49-F238E27FC236}">
                  <a16:creationId xmlns:a16="http://schemas.microsoft.com/office/drawing/2014/main" id="{45DE6434-8124-2779-04EE-EE997A0BFC28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4281840" y="1257120"/>
              <a:ext cx="941760" cy="9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368293</xdr:colOff>
      <xdr:row>9</xdr:row>
      <xdr:rowOff>55347</xdr:rowOff>
    </xdr:from>
    <xdr:to>
      <xdr:col>6</xdr:col>
      <xdr:colOff>418693</xdr:colOff>
      <xdr:row>9</xdr:row>
      <xdr:rowOff>146427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7">
          <xdr14:nvContentPartPr>
            <xdr14:cNvPr id="167" name="Entrada de lápiz 166">
              <a:extLst>
                <a:ext uri="{FF2B5EF4-FFF2-40B4-BE49-F238E27FC236}">
                  <a16:creationId xmlns:a16="http://schemas.microsoft.com/office/drawing/2014/main" id="{7BF8F2EA-BFC2-D503-5274-AD821072AD1B}"/>
                </a:ext>
              </a:extLst>
            </xdr14:cNvPr>
            <xdr14:cNvContentPartPr/>
          </xdr14:nvContentPartPr>
          <xdr14:nvPr macro=""/>
          <xdr14:xfrm>
            <a:off x="5075760" y="2002680"/>
            <a:ext cx="50400" cy="91080"/>
          </xdr14:xfrm>
        </xdr:contentPart>
      </mc:Choice>
      <mc:Fallback>
        <xdr:pic>
          <xdr:nvPicPr>
            <xdr:cNvPr id="167" name="Entrada de lápiz 166">
              <a:extLst>
                <a:ext uri="{FF2B5EF4-FFF2-40B4-BE49-F238E27FC236}">
                  <a16:creationId xmlns:a16="http://schemas.microsoft.com/office/drawing/2014/main" id="{7BF8F2EA-BFC2-D503-5274-AD821072AD1B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5071440" y="1998360"/>
              <a:ext cx="59040" cy="99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145533</xdr:colOff>
      <xdr:row>0</xdr:row>
      <xdr:rowOff>6840</xdr:rowOff>
    </xdr:from>
    <xdr:to>
      <xdr:col>10</xdr:col>
      <xdr:colOff>32947</xdr:colOff>
      <xdr:row>0</xdr:row>
      <xdr:rowOff>225360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9">
          <xdr14:nvContentPartPr>
            <xdr14:cNvPr id="175" name="Entrada de lápiz 174">
              <a:extLst>
                <a:ext uri="{FF2B5EF4-FFF2-40B4-BE49-F238E27FC236}">
                  <a16:creationId xmlns:a16="http://schemas.microsoft.com/office/drawing/2014/main" id="{2312DE75-7114-F1E9-9773-A66997943E09}"/>
                </a:ext>
              </a:extLst>
            </xdr14:cNvPr>
            <xdr14:cNvContentPartPr/>
          </xdr14:nvContentPartPr>
          <xdr14:nvPr macro=""/>
          <xdr14:xfrm>
            <a:off x="7266000" y="6840"/>
            <a:ext cx="683280" cy="218520"/>
          </xdr14:xfrm>
        </xdr:contentPart>
      </mc:Choice>
      <mc:Fallback>
        <xdr:pic>
          <xdr:nvPicPr>
            <xdr:cNvPr id="175" name="Entrada de lápiz 174">
              <a:extLst>
                <a:ext uri="{FF2B5EF4-FFF2-40B4-BE49-F238E27FC236}">
                  <a16:creationId xmlns:a16="http://schemas.microsoft.com/office/drawing/2014/main" id="{2312DE75-7114-F1E9-9773-A66997943E09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7261680" y="2520"/>
              <a:ext cx="691920" cy="227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353347</xdr:colOff>
      <xdr:row>1</xdr:row>
      <xdr:rowOff>63360</xdr:rowOff>
    </xdr:from>
    <xdr:to>
      <xdr:col>11</xdr:col>
      <xdr:colOff>114040</xdr:colOff>
      <xdr:row>2</xdr:row>
      <xdr:rowOff>51333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1">
          <xdr14:nvContentPartPr>
            <xdr14:cNvPr id="196" name="Entrada de lápiz 195">
              <a:extLst>
                <a:ext uri="{FF2B5EF4-FFF2-40B4-BE49-F238E27FC236}">
                  <a16:creationId xmlns:a16="http://schemas.microsoft.com/office/drawing/2014/main" id="{44DCE438-98BE-968E-7AB6-CD886F9AD67E}"/>
                </a:ext>
              </a:extLst>
            </xdr14:cNvPr>
            <xdr14:cNvContentPartPr/>
          </xdr14:nvContentPartPr>
          <xdr14:nvPr macro=""/>
          <xdr14:xfrm>
            <a:off x="8269680" y="291960"/>
            <a:ext cx="556560" cy="174240"/>
          </xdr14:xfrm>
        </xdr:contentPart>
      </mc:Choice>
      <mc:Fallback>
        <xdr:pic>
          <xdr:nvPicPr>
            <xdr:cNvPr id="196" name="Entrada de lápiz 195">
              <a:extLst>
                <a:ext uri="{FF2B5EF4-FFF2-40B4-BE49-F238E27FC236}">
                  <a16:creationId xmlns:a16="http://schemas.microsoft.com/office/drawing/2014/main" id="{44DCE438-98BE-968E-7AB6-CD886F9AD67E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8265360" y="287640"/>
              <a:ext cx="565200" cy="182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273427</xdr:colOff>
      <xdr:row>0</xdr:row>
      <xdr:rowOff>39960</xdr:rowOff>
    </xdr:from>
    <xdr:to>
      <xdr:col>11</xdr:col>
      <xdr:colOff>225280</xdr:colOff>
      <xdr:row>0</xdr:row>
      <xdr:rowOff>224640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3">
          <xdr14:nvContentPartPr>
            <xdr14:cNvPr id="197" name="Entrada de lápiz 196">
              <a:extLst>
                <a:ext uri="{FF2B5EF4-FFF2-40B4-BE49-F238E27FC236}">
                  <a16:creationId xmlns:a16="http://schemas.microsoft.com/office/drawing/2014/main" id="{7B1F5350-6E1F-5852-8F57-A039F33B6D69}"/>
                </a:ext>
              </a:extLst>
            </xdr14:cNvPr>
            <xdr14:cNvContentPartPr/>
          </xdr14:nvContentPartPr>
          <xdr14:nvPr macro=""/>
          <xdr14:xfrm>
            <a:off x="8189760" y="39960"/>
            <a:ext cx="747720" cy="184680"/>
          </xdr14:xfrm>
        </xdr:contentPart>
      </mc:Choice>
      <mc:Fallback>
        <xdr:pic>
          <xdr:nvPicPr>
            <xdr:cNvPr id="197" name="Entrada de lápiz 196">
              <a:extLst>
                <a:ext uri="{FF2B5EF4-FFF2-40B4-BE49-F238E27FC236}">
                  <a16:creationId xmlns:a16="http://schemas.microsoft.com/office/drawing/2014/main" id="{7B1F5350-6E1F-5852-8F57-A039F33B6D69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8185440" y="35640"/>
              <a:ext cx="756360" cy="193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263533</xdr:colOff>
      <xdr:row>6</xdr:row>
      <xdr:rowOff>79867</xdr:rowOff>
    </xdr:from>
    <xdr:to>
      <xdr:col>6</xdr:col>
      <xdr:colOff>334093</xdr:colOff>
      <xdr:row>6</xdr:row>
      <xdr:rowOff>169867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5">
          <xdr14:nvContentPartPr>
            <xdr14:cNvPr id="198" name="Entrada de lápiz 197">
              <a:extLst>
                <a:ext uri="{FF2B5EF4-FFF2-40B4-BE49-F238E27FC236}">
                  <a16:creationId xmlns:a16="http://schemas.microsoft.com/office/drawing/2014/main" id="{C3C34D7A-8457-D445-8E4C-CFF7FBAC1236}"/>
                </a:ext>
              </a:extLst>
            </xdr14:cNvPr>
            <xdr14:cNvContentPartPr/>
          </xdr14:nvContentPartPr>
          <xdr14:nvPr macro=""/>
          <xdr14:xfrm>
            <a:off x="4971000" y="1290600"/>
            <a:ext cx="70560" cy="90000"/>
          </xdr14:xfrm>
        </xdr:contentPart>
      </mc:Choice>
      <mc:Fallback>
        <xdr:pic>
          <xdr:nvPicPr>
            <xdr:cNvPr id="198" name="Entrada de lápiz 197">
              <a:extLst>
                <a:ext uri="{FF2B5EF4-FFF2-40B4-BE49-F238E27FC236}">
                  <a16:creationId xmlns:a16="http://schemas.microsoft.com/office/drawing/2014/main" id="{C3C34D7A-8457-D445-8E4C-CFF7FBAC1236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4966680" y="1286280"/>
              <a:ext cx="79200" cy="98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216827</xdr:colOff>
      <xdr:row>5</xdr:row>
      <xdr:rowOff>221533</xdr:rowOff>
    </xdr:from>
    <xdr:to>
      <xdr:col>8</xdr:col>
      <xdr:colOff>31293</xdr:colOff>
      <xdr:row>7</xdr:row>
      <xdr:rowOff>31120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7">
          <xdr14:nvContentPartPr>
            <xdr14:cNvPr id="208" name="Entrada de lápiz 207">
              <a:extLst>
                <a:ext uri="{FF2B5EF4-FFF2-40B4-BE49-F238E27FC236}">
                  <a16:creationId xmlns:a16="http://schemas.microsoft.com/office/drawing/2014/main" id="{57B53DFF-25C4-2B44-84F6-04526B6CD7B6}"/>
                </a:ext>
              </a:extLst>
            </xdr14:cNvPr>
            <xdr14:cNvContentPartPr/>
          </xdr14:nvContentPartPr>
          <xdr14:nvPr macro=""/>
          <xdr14:xfrm>
            <a:off x="5720160" y="1195200"/>
            <a:ext cx="898200" cy="232920"/>
          </xdr14:xfrm>
        </xdr:contentPart>
      </mc:Choice>
      <mc:Fallback>
        <xdr:pic>
          <xdr:nvPicPr>
            <xdr:cNvPr id="208" name="Entrada de lápiz 207">
              <a:extLst>
                <a:ext uri="{FF2B5EF4-FFF2-40B4-BE49-F238E27FC236}">
                  <a16:creationId xmlns:a16="http://schemas.microsoft.com/office/drawing/2014/main" id="{57B53DFF-25C4-2B44-84F6-04526B6CD7B6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5715840" y="1190880"/>
              <a:ext cx="906840" cy="241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770587</xdr:colOff>
      <xdr:row>1</xdr:row>
      <xdr:rowOff>99000</xdr:rowOff>
    </xdr:from>
    <xdr:to>
      <xdr:col>11</xdr:col>
      <xdr:colOff>802000</xdr:colOff>
      <xdr:row>5</xdr:row>
      <xdr:rowOff>182293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9">
          <xdr14:nvContentPartPr>
            <xdr14:cNvPr id="217" name="Entrada de lápiz 216">
              <a:extLst>
                <a:ext uri="{FF2B5EF4-FFF2-40B4-BE49-F238E27FC236}">
                  <a16:creationId xmlns:a16="http://schemas.microsoft.com/office/drawing/2014/main" id="{DAD35692-7548-F60F-D2F8-6BD804A8CC97}"/>
                </a:ext>
              </a:extLst>
            </xdr14:cNvPr>
            <xdr14:cNvContentPartPr/>
          </xdr14:nvContentPartPr>
          <xdr14:nvPr macro=""/>
          <xdr14:xfrm>
            <a:off x="8686920" y="327600"/>
            <a:ext cx="827280" cy="828360"/>
          </xdr14:xfrm>
        </xdr:contentPart>
      </mc:Choice>
      <mc:Fallback>
        <xdr:pic>
          <xdr:nvPicPr>
            <xdr:cNvPr id="217" name="Entrada de lápiz 216">
              <a:extLst>
                <a:ext uri="{FF2B5EF4-FFF2-40B4-BE49-F238E27FC236}">
                  <a16:creationId xmlns:a16="http://schemas.microsoft.com/office/drawing/2014/main" id="{DAD35692-7548-F60F-D2F8-6BD804A8CC97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8682598" y="323282"/>
              <a:ext cx="835924" cy="836996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224013</xdr:colOff>
      <xdr:row>3</xdr:row>
      <xdr:rowOff>114547</xdr:rowOff>
    </xdr:from>
    <xdr:to>
      <xdr:col>11</xdr:col>
      <xdr:colOff>288280</xdr:colOff>
      <xdr:row>5</xdr:row>
      <xdr:rowOff>29653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1">
          <xdr14:nvContentPartPr>
            <xdr14:cNvPr id="222" name="Entrada de lápiz 221">
              <a:extLst>
                <a:ext uri="{FF2B5EF4-FFF2-40B4-BE49-F238E27FC236}">
                  <a16:creationId xmlns:a16="http://schemas.microsoft.com/office/drawing/2014/main" id="{E59EAC00-7019-D202-B242-153F850D1D10}"/>
                </a:ext>
              </a:extLst>
            </xdr14:cNvPr>
            <xdr14:cNvContentPartPr/>
          </xdr14:nvContentPartPr>
          <xdr14:nvPr macro=""/>
          <xdr14:xfrm>
            <a:off x="7344480" y="715680"/>
            <a:ext cx="1656000" cy="287640"/>
          </xdr14:xfrm>
        </xdr:contentPart>
      </mc:Choice>
      <mc:Fallback>
        <xdr:pic>
          <xdr:nvPicPr>
            <xdr:cNvPr id="222" name="Entrada de lápiz 221">
              <a:extLst>
                <a:ext uri="{FF2B5EF4-FFF2-40B4-BE49-F238E27FC236}">
                  <a16:creationId xmlns:a16="http://schemas.microsoft.com/office/drawing/2014/main" id="{E59EAC00-7019-D202-B242-153F850D1D10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7340160" y="711360"/>
              <a:ext cx="1664640" cy="296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124293</xdr:colOff>
      <xdr:row>5</xdr:row>
      <xdr:rowOff>134053</xdr:rowOff>
    </xdr:from>
    <xdr:to>
      <xdr:col>10</xdr:col>
      <xdr:colOff>22867</xdr:colOff>
      <xdr:row>6</xdr:row>
      <xdr:rowOff>100027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3">
          <xdr14:nvContentPartPr>
            <xdr14:cNvPr id="230" name="Entrada de lápiz 229">
              <a:extLst>
                <a:ext uri="{FF2B5EF4-FFF2-40B4-BE49-F238E27FC236}">
                  <a16:creationId xmlns:a16="http://schemas.microsoft.com/office/drawing/2014/main" id="{794A9BD4-3363-0073-7F67-033E341307DF}"/>
                </a:ext>
              </a:extLst>
            </xdr14:cNvPr>
            <xdr14:cNvContentPartPr/>
          </xdr14:nvContentPartPr>
          <xdr14:nvPr macro=""/>
          <xdr14:xfrm>
            <a:off x="7244760" y="1107720"/>
            <a:ext cx="694440" cy="203040"/>
          </xdr14:xfrm>
        </xdr:contentPart>
      </mc:Choice>
      <mc:Fallback>
        <xdr:pic>
          <xdr:nvPicPr>
            <xdr:cNvPr id="230" name="Entrada de lápiz 229">
              <a:extLst>
                <a:ext uri="{FF2B5EF4-FFF2-40B4-BE49-F238E27FC236}">
                  <a16:creationId xmlns:a16="http://schemas.microsoft.com/office/drawing/2014/main" id="{794A9BD4-3363-0073-7F67-033E341307DF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7240440" y="1103400"/>
              <a:ext cx="703080" cy="211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37627</xdr:colOff>
      <xdr:row>5</xdr:row>
      <xdr:rowOff>218293</xdr:rowOff>
    </xdr:from>
    <xdr:to>
      <xdr:col>10</xdr:col>
      <xdr:colOff>709747</xdr:colOff>
      <xdr:row>7</xdr:row>
      <xdr:rowOff>141640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5">
          <xdr14:nvContentPartPr>
            <xdr14:cNvPr id="246" name="Entrada de lápiz 245">
              <a:extLst>
                <a:ext uri="{FF2B5EF4-FFF2-40B4-BE49-F238E27FC236}">
                  <a16:creationId xmlns:a16="http://schemas.microsoft.com/office/drawing/2014/main" id="{76569958-ACCF-305C-D61C-C28F80934D7C}"/>
                </a:ext>
              </a:extLst>
            </xdr14:cNvPr>
            <xdr14:cNvContentPartPr/>
          </xdr14:nvContentPartPr>
          <xdr14:nvPr macro=""/>
          <xdr14:xfrm>
            <a:off x="7953960" y="1191960"/>
            <a:ext cx="672120" cy="346680"/>
          </xdr14:xfrm>
        </xdr:contentPart>
      </mc:Choice>
      <mc:Fallback>
        <xdr:pic>
          <xdr:nvPicPr>
            <xdr:cNvPr id="246" name="Entrada de lápiz 245">
              <a:extLst>
                <a:ext uri="{FF2B5EF4-FFF2-40B4-BE49-F238E27FC236}">
                  <a16:creationId xmlns:a16="http://schemas.microsoft.com/office/drawing/2014/main" id="{76569958-ACCF-305C-D61C-C28F80934D7C}"/>
                </a:ext>
              </a:extLst>
            </xdr:cNvPr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7949638" y="1187640"/>
              <a:ext cx="680765" cy="355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890560</xdr:colOff>
      <xdr:row>3</xdr:row>
      <xdr:rowOff>16267</xdr:rowOff>
    </xdr:from>
    <xdr:to>
      <xdr:col>11</xdr:col>
      <xdr:colOff>1784800</xdr:colOff>
      <xdr:row>4</xdr:row>
      <xdr:rowOff>89560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7">
          <xdr14:nvContentPartPr>
            <xdr14:cNvPr id="258" name="Entrada de lápiz 257">
              <a:extLst>
                <a:ext uri="{FF2B5EF4-FFF2-40B4-BE49-F238E27FC236}">
                  <a16:creationId xmlns:a16="http://schemas.microsoft.com/office/drawing/2014/main" id="{4A36ED24-59F2-E646-A455-B1A3C311D7DA}"/>
                </a:ext>
              </a:extLst>
            </xdr14:cNvPr>
            <xdr14:cNvContentPartPr/>
          </xdr14:nvContentPartPr>
          <xdr14:nvPr macro=""/>
          <xdr14:xfrm>
            <a:off x="9602760" y="617400"/>
            <a:ext cx="894240" cy="259560"/>
          </xdr14:xfrm>
        </xdr:contentPart>
      </mc:Choice>
      <mc:Fallback>
        <xdr:pic>
          <xdr:nvPicPr>
            <xdr:cNvPr id="258" name="Entrada de lápiz 257">
              <a:extLst>
                <a:ext uri="{FF2B5EF4-FFF2-40B4-BE49-F238E27FC236}">
                  <a16:creationId xmlns:a16="http://schemas.microsoft.com/office/drawing/2014/main" id="{4A36ED24-59F2-E646-A455-B1A3C311D7DA}"/>
                </a:ext>
              </a:extLst>
            </xdr:cNvPr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9598438" y="613080"/>
              <a:ext cx="902883" cy="268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212198</xdr:colOff>
      <xdr:row>0</xdr:row>
      <xdr:rowOff>194734</xdr:rowOff>
    </xdr:from>
    <xdr:to>
      <xdr:col>11</xdr:col>
      <xdr:colOff>1341142</xdr:colOff>
      <xdr:row>10</xdr:row>
      <xdr:rowOff>1574802</xdr:rowOff>
    </xdr:to>
    <xdr:pic>
      <xdr:nvPicPr>
        <xdr:cNvPr id="10" name="Picture 11">
          <a:extLst>
            <a:ext uri="{FF2B5EF4-FFF2-40B4-BE49-F238E27FC236}">
              <a16:creationId xmlns:a16="http://schemas.microsoft.com/office/drawing/2014/main" id="{7DA62560-6198-0401-FC85-35938B001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3798" y="194734"/>
          <a:ext cx="5929544" cy="3556001"/>
        </a:xfrm>
        <a:prstGeom prst="rect">
          <a:avLst/>
        </a:prstGeom>
      </xdr:spPr>
    </xdr:pic>
    <xdr:clientData/>
  </xdr:twoCellAnchor>
  <xdr:twoCellAnchor editAs="oneCell">
    <xdr:from>
      <xdr:col>7</xdr:col>
      <xdr:colOff>878600</xdr:colOff>
      <xdr:row>1</xdr:row>
      <xdr:rowOff>107280</xdr:rowOff>
    </xdr:from>
    <xdr:to>
      <xdr:col>7</xdr:col>
      <xdr:colOff>882920</xdr:colOff>
      <xdr:row>1</xdr:row>
      <xdr:rowOff>127800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30" name="Entrada de lápiz 29">
              <a:extLst>
                <a:ext uri="{FF2B5EF4-FFF2-40B4-BE49-F238E27FC236}">
                  <a16:creationId xmlns:a16="http://schemas.microsoft.com/office/drawing/2014/main" id="{2A4440AE-585C-AA95-1ADD-52ACA06A989E}"/>
                </a:ext>
              </a:extLst>
            </xdr14:cNvPr>
            <xdr14:cNvContentPartPr/>
          </xdr14:nvContentPartPr>
          <xdr14:nvPr macro=""/>
          <xdr14:xfrm>
            <a:off x="6381933" y="335880"/>
            <a:ext cx="4320" cy="20520"/>
          </xdr14:xfrm>
        </xdr:contentPart>
      </mc:Choice>
      <mc:Fallback>
        <xdr:pic>
          <xdr:nvPicPr>
            <xdr:cNvPr id="30" name="Entrada de lápiz 29">
              <a:extLst>
                <a:ext uri="{FF2B5EF4-FFF2-40B4-BE49-F238E27FC236}">
                  <a16:creationId xmlns:a16="http://schemas.microsoft.com/office/drawing/2014/main" id="{2A4440AE-585C-AA95-1ADD-52ACA06A989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377613" y="331560"/>
              <a:ext cx="12960" cy="29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610213</xdr:colOff>
      <xdr:row>5</xdr:row>
      <xdr:rowOff>78973</xdr:rowOff>
    </xdr:from>
    <xdr:to>
      <xdr:col>5</xdr:col>
      <xdr:colOff>614533</xdr:colOff>
      <xdr:row>5</xdr:row>
      <xdr:rowOff>167893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35" name="Entrada de lápiz 34">
              <a:extLst>
                <a:ext uri="{FF2B5EF4-FFF2-40B4-BE49-F238E27FC236}">
                  <a16:creationId xmlns:a16="http://schemas.microsoft.com/office/drawing/2014/main" id="{1A597C74-8626-ED54-F69F-6417B717274A}"/>
                </a:ext>
              </a:extLst>
            </xdr14:cNvPr>
            <xdr14:cNvContentPartPr/>
          </xdr14:nvContentPartPr>
          <xdr14:nvPr macro=""/>
          <xdr14:xfrm>
            <a:off x="4521813" y="1052640"/>
            <a:ext cx="4320" cy="88920"/>
          </xdr14:xfrm>
        </xdr:contentPart>
      </mc:Choice>
      <mc:Fallback>
        <xdr:pic>
          <xdr:nvPicPr>
            <xdr:cNvPr id="35" name="Entrada de lápiz 34">
              <a:extLst>
                <a:ext uri="{FF2B5EF4-FFF2-40B4-BE49-F238E27FC236}">
                  <a16:creationId xmlns:a16="http://schemas.microsoft.com/office/drawing/2014/main" id="{1A597C74-8626-ED54-F69F-6417B717274A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517493" y="1048320"/>
              <a:ext cx="12960" cy="97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605533</xdr:colOff>
      <xdr:row>6</xdr:row>
      <xdr:rowOff>22987</xdr:rowOff>
    </xdr:from>
    <xdr:to>
      <xdr:col>5</xdr:col>
      <xdr:colOff>610573</xdr:colOff>
      <xdr:row>6</xdr:row>
      <xdr:rowOff>86347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36" name="Entrada de lápiz 35">
              <a:extLst>
                <a:ext uri="{FF2B5EF4-FFF2-40B4-BE49-F238E27FC236}">
                  <a16:creationId xmlns:a16="http://schemas.microsoft.com/office/drawing/2014/main" id="{B41738B0-E4A3-861E-D6B6-81F22D5D97D4}"/>
                </a:ext>
              </a:extLst>
            </xdr14:cNvPr>
            <xdr14:cNvContentPartPr/>
          </xdr14:nvContentPartPr>
          <xdr14:nvPr macro=""/>
          <xdr14:xfrm>
            <a:off x="4517133" y="1233720"/>
            <a:ext cx="5040" cy="63360"/>
          </xdr14:xfrm>
        </xdr:contentPart>
      </mc:Choice>
      <mc:Fallback>
        <xdr:pic>
          <xdr:nvPicPr>
            <xdr:cNvPr id="36" name="Entrada de lápiz 35">
              <a:extLst>
                <a:ext uri="{FF2B5EF4-FFF2-40B4-BE49-F238E27FC236}">
                  <a16:creationId xmlns:a16="http://schemas.microsoft.com/office/drawing/2014/main" id="{B41738B0-E4A3-861E-D6B6-81F22D5D97D4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4512813" y="1229400"/>
              <a:ext cx="13680" cy="7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203773</xdr:colOff>
      <xdr:row>0</xdr:row>
      <xdr:rowOff>29520</xdr:rowOff>
    </xdr:from>
    <xdr:to>
      <xdr:col>6</xdr:col>
      <xdr:colOff>483946</xdr:colOff>
      <xdr:row>4</xdr:row>
      <xdr:rowOff>174520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57" name="Entrada de lápiz 56">
              <a:extLst>
                <a:ext uri="{FF2B5EF4-FFF2-40B4-BE49-F238E27FC236}">
                  <a16:creationId xmlns:a16="http://schemas.microsoft.com/office/drawing/2014/main" id="{FAD1C0F8-9DBF-67AA-6832-929B83C0178D}"/>
                </a:ext>
              </a:extLst>
            </xdr14:cNvPr>
            <xdr14:cNvContentPartPr/>
          </xdr14:nvContentPartPr>
          <xdr14:nvPr macro=""/>
          <xdr14:xfrm>
            <a:off x="4115373" y="29520"/>
            <a:ext cx="1076040" cy="932400"/>
          </xdr14:xfrm>
        </xdr:contentPart>
      </mc:Choice>
      <mc:Fallback>
        <xdr:pic>
          <xdr:nvPicPr>
            <xdr:cNvPr id="57" name="Entrada de lápiz 56">
              <a:extLst>
                <a:ext uri="{FF2B5EF4-FFF2-40B4-BE49-F238E27FC236}">
                  <a16:creationId xmlns:a16="http://schemas.microsoft.com/office/drawing/2014/main" id="{FAD1C0F8-9DBF-67AA-6832-929B83C0178D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111052" y="25198"/>
              <a:ext cx="1084683" cy="94104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54173</xdr:colOff>
      <xdr:row>0</xdr:row>
      <xdr:rowOff>171720</xdr:rowOff>
    </xdr:from>
    <xdr:to>
      <xdr:col>12</xdr:col>
      <xdr:colOff>705053</xdr:colOff>
      <xdr:row>4</xdr:row>
      <xdr:rowOff>40960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58" name="Entrada de lápiz 57">
              <a:extLst>
                <a:ext uri="{FF2B5EF4-FFF2-40B4-BE49-F238E27FC236}">
                  <a16:creationId xmlns:a16="http://schemas.microsoft.com/office/drawing/2014/main" id="{122EE18D-1213-75A5-AF61-14989AB44497}"/>
                </a:ext>
              </a:extLst>
            </xdr14:cNvPr>
            <xdr14:cNvContentPartPr/>
          </xdr14:nvContentPartPr>
          <xdr14:nvPr macro=""/>
          <xdr14:xfrm>
            <a:off x="10163373" y="171720"/>
            <a:ext cx="650880" cy="656640"/>
          </xdr14:xfrm>
        </xdr:contentPart>
      </mc:Choice>
      <mc:Fallback>
        <xdr:pic>
          <xdr:nvPicPr>
            <xdr:cNvPr id="58" name="Entrada de lápiz 57">
              <a:extLst>
                <a:ext uri="{FF2B5EF4-FFF2-40B4-BE49-F238E27FC236}">
                  <a16:creationId xmlns:a16="http://schemas.microsoft.com/office/drawing/2014/main" id="{122EE18D-1213-75A5-AF61-14989AB44497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0159053" y="167400"/>
              <a:ext cx="659520" cy="66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751333</xdr:colOff>
      <xdr:row>0</xdr:row>
      <xdr:rowOff>76320</xdr:rowOff>
    </xdr:from>
    <xdr:to>
      <xdr:col>6</xdr:col>
      <xdr:colOff>73906</xdr:colOff>
      <xdr:row>0</xdr:row>
      <xdr:rowOff>148680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59" name="Entrada de lápiz 58">
              <a:extLst>
                <a:ext uri="{FF2B5EF4-FFF2-40B4-BE49-F238E27FC236}">
                  <a16:creationId xmlns:a16="http://schemas.microsoft.com/office/drawing/2014/main" id="{8CB98684-AE33-49CC-2F98-4D976395AD96}"/>
                </a:ext>
              </a:extLst>
            </xdr14:cNvPr>
            <xdr14:cNvContentPartPr/>
          </xdr14:nvContentPartPr>
          <xdr14:nvPr macro=""/>
          <xdr14:xfrm>
            <a:off x="4662933" y="76320"/>
            <a:ext cx="118440" cy="72360"/>
          </xdr14:xfrm>
        </xdr:contentPart>
      </mc:Choice>
      <mc:Fallback>
        <xdr:pic>
          <xdr:nvPicPr>
            <xdr:cNvPr id="59" name="Entrada de lápiz 58">
              <a:extLst>
                <a:ext uri="{FF2B5EF4-FFF2-40B4-BE49-F238E27FC236}">
                  <a16:creationId xmlns:a16="http://schemas.microsoft.com/office/drawing/2014/main" id="{8CB98684-AE33-49CC-2F98-4D976395AD9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4658613" y="72000"/>
              <a:ext cx="127080" cy="81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542173</xdr:colOff>
      <xdr:row>6</xdr:row>
      <xdr:rowOff>174907</xdr:rowOff>
    </xdr:from>
    <xdr:to>
      <xdr:col>5</xdr:col>
      <xdr:colOff>651253</xdr:colOff>
      <xdr:row>8</xdr:row>
      <xdr:rowOff>26693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61" name="Entrada de lápiz 60">
              <a:extLst>
                <a:ext uri="{FF2B5EF4-FFF2-40B4-BE49-F238E27FC236}">
                  <a16:creationId xmlns:a16="http://schemas.microsoft.com/office/drawing/2014/main" id="{2F0A672B-9ADA-2766-02D3-2E0269340021}"/>
                </a:ext>
              </a:extLst>
            </xdr14:cNvPr>
            <xdr14:cNvContentPartPr/>
          </xdr14:nvContentPartPr>
          <xdr14:nvPr macro=""/>
          <xdr14:xfrm>
            <a:off x="4453773" y="1385640"/>
            <a:ext cx="109080" cy="402120"/>
          </xdr14:xfrm>
        </xdr:contentPart>
      </mc:Choice>
      <mc:Fallback>
        <xdr:pic>
          <xdr:nvPicPr>
            <xdr:cNvPr id="61" name="Entrada de lápiz 60">
              <a:extLst>
                <a:ext uri="{FF2B5EF4-FFF2-40B4-BE49-F238E27FC236}">
                  <a16:creationId xmlns:a16="http://schemas.microsoft.com/office/drawing/2014/main" id="{2F0A672B-9ADA-2766-02D3-2E0269340021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4449453" y="1381316"/>
              <a:ext cx="117720" cy="41076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51133</xdr:colOff>
      <xdr:row>1</xdr:row>
      <xdr:rowOff>52560</xdr:rowOff>
    </xdr:from>
    <xdr:to>
      <xdr:col>5</xdr:col>
      <xdr:colOff>200893</xdr:colOff>
      <xdr:row>2</xdr:row>
      <xdr:rowOff>98853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62" name="Entrada de lápiz 61">
              <a:extLst>
                <a:ext uri="{FF2B5EF4-FFF2-40B4-BE49-F238E27FC236}">
                  <a16:creationId xmlns:a16="http://schemas.microsoft.com/office/drawing/2014/main" id="{50390224-CF59-53C4-3629-A5421BD25420}"/>
                </a:ext>
              </a:extLst>
            </xdr14:cNvPr>
            <xdr14:cNvContentPartPr/>
          </xdr14:nvContentPartPr>
          <xdr14:nvPr macro=""/>
          <xdr14:xfrm>
            <a:off x="3962733" y="281160"/>
            <a:ext cx="149760" cy="232560"/>
          </xdr14:xfrm>
        </xdr:contentPart>
      </mc:Choice>
      <mc:Fallback>
        <xdr:pic>
          <xdr:nvPicPr>
            <xdr:cNvPr id="62" name="Entrada de lápiz 61">
              <a:extLst>
                <a:ext uri="{FF2B5EF4-FFF2-40B4-BE49-F238E27FC236}">
                  <a16:creationId xmlns:a16="http://schemas.microsoft.com/office/drawing/2014/main" id="{50390224-CF59-53C4-3629-A5421BD2542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3958413" y="276840"/>
              <a:ext cx="158400" cy="241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749986</xdr:colOff>
      <xdr:row>14</xdr:row>
      <xdr:rowOff>40546</xdr:rowOff>
    </xdr:from>
    <xdr:to>
      <xdr:col>7</xdr:col>
      <xdr:colOff>59240</xdr:colOff>
      <xdr:row>15</xdr:row>
      <xdr:rowOff>8360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63" name="Entrada de lápiz 62">
              <a:extLst>
                <a:ext uri="{FF2B5EF4-FFF2-40B4-BE49-F238E27FC236}">
                  <a16:creationId xmlns:a16="http://schemas.microsoft.com/office/drawing/2014/main" id="{3525371A-6295-484A-9B92-6DD7212B64C9}"/>
                </a:ext>
              </a:extLst>
            </xdr14:cNvPr>
            <xdr14:cNvContentPartPr/>
          </xdr14:nvContentPartPr>
          <xdr14:nvPr macro=""/>
          <xdr14:xfrm>
            <a:off x="5457453" y="5535413"/>
            <a:ext cx="105120" cy="154080"/>
          </xdr14:xfrm>
        </xdr:contentPart>
      </mc:Choice>
      <mc:Fallback>
        <xdr:pic>
          <xdr:nvPicPr>
            <xdr:cNvPr id="63" name="Entrada de lápiz 62">
              <a:extLst>
                <a:ext uri="{FF2B5EF4-FFF2-40B4-BE49-F238E27FC236}">
                  <a16:creationId xmlns:a16="http://schemas.microsoft.com/office/drawing/2014/main" id="{3525371A-6295-484A-9B92-6DD7212B64C9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5453133" y="5531093"/>
              <a:ext cx="113760" cy="162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319573</xdr:colOff>
      <xdr:row>3</xdr:row>
      <xdr:rowOff>126067</xdr:rowOff>
    </xdr:from>
    <xdr:to>
      <xdr:col>6</xdr:col>
      <xdr:colOff>397333</xdr:colOff>
      <xdr:row>4</xdr:row>
      <xdr:rowOff>74440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64" name="Entrada de lápiz 63">
              <a:extLst>
                <a:ext uri="{FF2B5EF4-FFF2-40B4-BE49-F238E27FC236}">
                  <a16:creationId xmlns:a16="http://schemas.microsoft.com/office/drawing/2014/main" id="{951301B9-F0B6-A8A2-11B7-CBB38043C548}"/>
                </a:ext>
              </a:extLst>
            </xdr14:cNvPr>
            <xdr14:cNvContentPartPr/>
          </xdr14:nvContentPartPr>
          <xdr14:nvPr macro=""/>
          <xdr14:xfrm>
            <a:off x="5027040" y="727200"/>
            <a:ext cx="77760" cy="134640"/>
          </xdr14:xfrm>
        </xdr:contentPart>
      </mc:Choice>
      <mc:Fallback>
        <xdr:pic>
          <xdr:nvPicPr>
            <xdr:cNvPr id="64" name="Entrada de lápiz 63">
              <a:extLst>
                <a:ext uri="{FF2B5EF4-FFF2-40B4-BE49-F238E27FC236}">
                  <a16:creationId xmlns:a16="http://schemas.microsoft.com/office/drawing/2014/main" id="{951301B9-F0B6-A8A2-11B7-CBB38043C548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5022720" y="722880"/>
              <a:ext cx="86400" cy="14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339733</xdr:colOff>
      <xdr:row>5</xdr:row>
      <xdr:rowOff>74293</xdr:rowOff>
    </xdr:from>
    <xdr:to>
      <xdr:col>7</xdr:col>
      <xdr:colOff>485987</xdr:colOff>
      <xdr:row>9</xdr:row>
      <xdr:rowOff>25827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71" name="Entrada de lápiz 70">
              <a:extLst>
                <a:ext uri="{FF2B5EF4-FFF2-40B4-BE49-F238E27FC236}">
                  <a16:creationId xmlns:a16="http://schemas.microsoft.com/office/drawing/2014/main" id="{48DE2069-2817-C465-4679-00AB63250620}"/>
                </a:ext>
              </a:extLst>
            </xdr14:cNvPr>
            <xdr14:cNvContentPartPr/>
          </xdr14:nvContentPartPr>
          <xdr14:nvPr macro=""/>
          <xdr14:xfrm>
            <a:off x="5047200" y="1047960"/>
            <a:ext cx="942120" cy="925200"/>
          </xdr14:xfrm>
        </xdr:contentPart>
      </mc:Choice>
      <mc:Fallback>
        <xdr:pic>
          <xdr:nvPicPr>
            <xdr:cNvPr id="71" name="Entrada de lápiz 70">
              <a:extLst>
                <a:ext uri="{FF2B5EF4-FFF2-40B4-BE49-F238E27FC236}">
                  <a16:creationId xmlns:a16="http://schemas.microsoft.com/office/drawing/2014/main" id="{48DE2069-2817-C465-4679-00AB63250620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5042880" y="1043638"/>
              <a:ext cx="950760" cy="93384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180613</xdr:colOff>
      <xdr:row>5</xdr:row>
      <xdr:rowOff>138733</xdr:rowOff>
    </xdr:from>
    <xdr:to>
      <xdr:col>6</xdr:col>
      <xdr:colOff>310213</xdr:colOff>
      <xdr:row>5</xdr:row>
      <xdr:rowOff>187333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72" name="Entrada de lápiz 71">
              <a:extLst>
                <a:ext uri="{FF2B5EF4-FFF2-40B4-BE49-F238E27FC236}">
                  <a16:creationId xmlns:a16="http://schemas.microsoft.com/office/drawing/2014/main" id="{D2899AD4-AE9E-DC87-E3BD-B46C7C5790FE}"/>
                </a:ext>
              </a:extLst>
            </xdr14:cNvPr>
            <xdr14:cNvContentPartPr/>
          </xdr14:nvContentPartPr>
          <xdr14:nvPr macro=""/>
          <xdr14:xfrm>
            <a:off x="4888080" y="1112400"/>
            <a:ext cx="129600" cy="48600"/>
          </xdr14:xfrm>
        </xdr:contentPart>
      </mc:Choice>
      <mc:Fallback>
        <xdr:pic>
          <xdr:nvPicPr>
            <xdr:cNvPr id="72" name="Entrada de lápiz 71">
              <a:extLst>
                <a:ext uri="{FF2B5EF4-FFF2-40B4-BE49-F238E27FC236}">
                  <a16:creationId xmlns:a16="http://schemas.microsoft.com/office/drawing/2014/main" id="{D2899AD4-AE9E-DC87-E3BD-B46C7C5790FE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4883760" y="1108080"/>
              <a:ext cx="13824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148667</xdr:colOff>
      <xdr:row>2</xdr:row>
      <xdr:rowOff>41613</xdr:rowOff>
    </xdr:from>
    <xdr:to>
      <xdr:col>7</xdr:col>
      <xdr:colOff>335867</xdr:colOff>
      <xdr:row>3</xdr:row>
      <xdr:rowOff>141187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73" name="Entrada de lápiz 72">
              <a:extLst>
                <a:ext uri="{FF2B5EF4-FFF2-40B4-BE49-F238E27FC236}">
                  <a16:creationId xmlns:a16="http://schemas.microsoft.com/office/drawing/2014/main" id="{76FBBAA2-9ADD-D092-C52B-2CA79C16A3D5}"/>
                </a:ext>
              </a:extLst>
            </xdr14:cNvPr>
            <xdr14:cNvContentPartPr/>
          </xdr14:nvContentPartPr>
          <xdr14:nvPr macro=""/>
          <xdr14:xfrm>
            <a:off x="5652000" y="456480"/>
            <a:ext cx="187200" cy="285840"/>
          </xdr14:xfrm>
        </xdr:contentPart>
      </mc:Choice>
      <mc:Fallback>
        <xdr:pic>
          <xdr:nvPicPr>
            <xdr:cNvPr id="73" name="Entrada de lápiz 72">
              <a:extLst>
                <a:ext uri="{FF2B5EF4-FFF2-40B4-BE49-F238E27FC236}">
                  <a16:creationId xmlns:a16="http://schemas.microsoft.com/office/drawing/2014/main" id="{76FBBAA2-9ADD-D092-C52B-2CA79C16A3D5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5647680" y="452160"/>
              <a:ext cx="195840" cy="294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131200</xdr:colOff>
      <xdr:row>22</xdr:row>
      <xdr:rowOff>31293</xdr:rowOff>
    </xdr:from>
    <xdr:to>
      <xdr:col>5</xdr:col>
      <xdr:colOff>481840</xdr:colOff>
      <xdr:row>24</xdr:row>
      <xdr:rowOff>18400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77" name="Entrada de lápiz 76">
              <a:extLst>
                <a:ext uri="{FF2B5EF4-FFF2-40B4-BE49-F238E27FC236}">
                  <a16:creationId xmlns:a16="http://schemas.microsoft.com/office/drawing/2014/main" id="{9DED312D-A3E9-ED13-062D-3410EE49F9EC}"/>
                </a:ext>
              </a:extLst>
            </xdr14:cNvPr>
            <xdr14:cNvContentPartPr/>
          </xdr14:nvContentPartPr>
          <xdr14:nvPr macro=""/>
          <xdr14:xfrm>
            <a:off x="4042800" y="7016293"/>
            <a:ext cx="350640" cy="359640"/>
          </xdr14:xfrm>
        </xdr:contentPart>
      </mc:Choice>
      <mc:Fallback>
        <xdr:pic>
          <xdr:nvPicPr>
            <xdr:cNvPr id="77" name="Entrada de lápiz 76">
              <a:extLst>
                <a:ext uri="{FF2B5EF4-FFF2-40B4-BE49-F238E27FC236}">
                  <a16:creationId xmlns:a16="http://schemas.microsoft.com/office/drawing/2014/main" id="{9DED312D-A3E9-ED13-062D-3410EE49F9EC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4038484" y="7011973"/>
              <a:ext cx="359271" cy="36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14733</xdr:colOff>
      <xdr:row>22</xdr:row>
      <xdr:rowOff>109053</xdr:rowOff>
    </xdr:from>
    <xdr:to>
      <xdr:col>9</xdr:col>
      <xdr:colOff>740133</xdr:colOff>
      <xdr:row>25</xdr:row>
      <xdr:rowOff>1693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0">
          <xdr14:nvContentPartPr>
            <xdr14:cNvPr id="78" name="Entrada de lápiz 77">
              <a:extLst>
                <a:ext uri="{FF2B5EF4-FFF2-40B4-BE49-F238E27FC236}">
                  <a16:creationId xmlns:a16="http://schemas.microsoft.com/office/drawing/2014/main" id="{86CFD102-BCC9-FDA4-F574-B0969F17E316}"/>
                </a:ext>
              </a:extLst>
            </xdr14:cNvPr>
            <xdr14:cNvContentPartPr/>
          </xdr14:nvContentPartPr>
          <xdr14:nvPr macro=""/>
          <xdr14:xfrm>
            <a:off x="7135200" y="7094053"/>
            <a:ext cx="725400" cy="451440"/>
          </xdr14:xfrm>
        </xdr:contentPart>
      </mc:Choice>
      <mc:Fallback>
        <xdr:pic>
          <xdr:nvPicPr>
            <xdr:cNvPr id="78" name="Entrada de lápiz 77">
              <a:extLst>
                <a:ext uri="{FF2B5EF4-FFF2-40B4-BE49-F238E27FC236}">
                  <a16:creationId xmlns:a16="http://schemas.microsoft.com/office/drawing/2014/main" id="{86CFD102-BCC9-FDA4-F574-B0969F17E316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7130880" y="7089733"/>
              <a:ext cx="734040" cy="46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430347</xdr:colOff>
      <xdr:row>27</xdr:row>
      <xdr:rowOff>16160</xdr:rowOff>
    </xdr:from>
    <xdr:to>
      <xdr:col>1</xdr:col>
      <xdr:colOff>585507</xdr:colOff>
      <xdr:row>28</xdr:row>
      <xdr:rowOff>99533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2">
          <xdr14:nvContentPartPr>
            <xdr14:cNvPr id="79" name="Entrada de lápiz 78">
              <a:extLst>
                <a:ext uri="{FF2B5EF4-FFF2-40B4-BE49-F238E27FC236}">
                  <a16:creationId xmlns:a16="http://schemas.microsoft.com/office/drawing/2014/main" id="{D3EFDE49-B712-832C-9F5D-11A232E7519A}"/>
                </a:ext>
              </a:extLst>
            </xdr14:cNvPr>
            <xdr14:cNvContentPartPr/>
          </xdr14:nvContentPartPr>
          <xdr14:nvPr macro=""/>
          <xdr14:xfrm>
            <a:off x="1158480" y="7932493"/>
            <a:ext cx="155160" cy="269640"/>
          </xdr14:xfrm>
        </xdr:contentPart>
      </mc:Choice>
      <mc:Fallback>
        <xdr:pic>
          <xdr:nvPicPr>
            <xdr:cNvPr id="79" name="Entrada de lápiz 78">
              <a:extLst>
                <a:ext uri="{FF2B5EF4-FFF2-40B4-BE49-F238E27FC236}">
                  <a16:creationId xmlns:a16="http://schemas.microsoft.com/office/drawing/2014/main" id="{D3EFDE49-B712-832C-9F5D-11A232E7519A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1154160" y="7928173"/>
              <a:ext cx="163800" cy="27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701347</xdr:colOff>
      <xdr:row>10</xdr:row>
      <xdr:rowOff>1020147</xdr:rowOff>
    </xdr:from>
    <xdr:to>
      <xdr:col>11</xdr:col>
      <xdr:colOff>47320</xdr:colOff>
      <xdr:row>10</xdr:row>
      <xdr:rowOff>1325787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4">
          <xdr14:nvContentPartPr>
            <xdr14:cNvPr id="80" name="Entrada de lápiz 79">
              <a:extLst>
                <a:ext uri="{FF2B5EF4-FFF2-40B4-BE49-F238E27FC236}">
                  <a16:creationId xmlns:a16="http://schemas.microsoft.com/office/drawing/2014/main" id="{39A0E92A-96C5-7222-A518-FB964F24D348}"/>
                </a:ext>
              </a:extLst>
            </xdr14:cNvPr>
            <xdr14:cNvContentPartPr/>
          </xdr14:nvContentPartPr>
          <xdr14:nvPr macro=""/>
          <xdr14:xfrm>
            <a:off x="8617680" y="3196080"/>
            <a:ext cx="141840" cy="305640"/>
          </xdr14:xfrm>
        </xdr:contentPart>
      </mc:Choice>
      <mc:Fallback>
        <xdr:pic>
          <xdr:nvPicPr>
            <xdr:cNvPr id="80" name="Entrada de lápiz 79">
              <a:extLst>
                <a:ext uri="{FF2B5EF4-FFF2-40B4-BE49-F238E27FC236}">
                  <a16:creationId xmlns:a16="http://schemas.microsoft.com/office/drawing/2014/main" id="{39A0E92A-96C5-7222-A518-FB964F24D348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8613360" y="3191760"/>
              <a:ext cx="150480" cy="314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306213</xdr:colOff>
      <xdr:row>5</xdr:row>
      <xdr:rowOff>6613</xdr:rowOff>
    </xdr:from>
    <xdr:to>
      <xdr:col>8</xdr:col>
      <xdr:colOff>341133</xdr:colOff>
      <xdr:row>5</xdr:row>
      <xdr:rowOff>221533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6">
          <xdr14:nvContentPartPr>
            <xdr14:cNvPr id="85" name="Entrada de lápiz 84">
              <a:extLst>
                <a:ext uri="{FF2B5EF4-FFF2-40B4-BE49-F238E27FC236}">
                  <a16:creationId xmlns:a16="http://schemas.microsoft.com/office/drawing/2014/main" id="{D9E1F43E-E428-8C65-BA74-501BC80D40A2}"/>
                </a:ext>
              </a:extLst>
            </xdr14:cNvPr>
            <xdr14:cNvContentPartPr/>
          </xdr14:nvContentPartPr>
          <xdr14:nvPr macro=""/>
          <xdr14:xfrm>
            <a:off x="6893280" y="980280"/>
            <a:ext cx="34920" cy="214920"/>
          </xdr14:xfrm>
        </xdr:contentPart>
      </mc:Choice>
      <mc:Fallback>
        <xdr:pic>
          <xdr:nvPicPr>
            <xdr:cNvPr id="85" name="Entrada de lápiz 84">
              <a:extLst>
                <a:ext uri="{FF2B5EF4-FFF2-40B4-BE49-F238E27FC236}">
                  <a16:creationId xmlns:a16="http://schemas.microsoft.com/office/drawing/2014/main" id="{D9E1F43E-E428-8C65-BA74-501BC80D40A2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6888960" y="975953"/>
              <a:ext cx="43560" cy="22357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340773</xdr:colOff>
      <xdr:row>5</xdr:row>
      <xdr:rowOff>192013</xdr:rowOff>
    </xdr:from>
    <xdr:to>
      <xdr:col>11</xdr:col>
      <xdr:colOff>167920</xdr:colOff>
      <xdr:row>6</xdr:row>
      <xdr:rowOff>4987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8">
          <xdr14:nvContentPartPr>
            <xdr14:cNvPr id="86" name="Entrada de lápiz 85">
              <a:extLst>
                <a:ext uri="{FF2B5EF4-FFF2-40B4-BE49-F238E27FC236}">
                  <a16:creationId xmlns:a16="http://schemas.microsoft.com/office/drawing/2014/main" id="{6914F136-35DF-45C4-BD67-D87228BAB3CA}"/>
                </a:ext>
              </a:extLst>
            </xdr14:cNvPr>
            <xdr14:cNvContentPartPr/>
          </xdr14:nvContentPartPr>
          <xdr14:nvPr macro=""/>
          <xdr14:xfrm>
            <a:off x="6927840" y="1165680"/>
            <a:ext cx="1952280" cy="50040"/>
          </xdr14:xfrm>
        </xdr:contentPart>
      </mc:Choice>
      <mc:Fallback>
        <xdr:pic>
          <xdr:nvPicPr>
            <xdr:cNvPr id="86" name="Entrada de lápiz 85">
              <a:extLst>
                <a:ext uri="{FF2B5EF4-FFF2-40B4-BE49-F238E27FC236}">
                  <a16:creationId xmlns:a16="http://schemas.microsoft.com/office/drawing/2014/main" id="{6914F136-35DF-45C4-BD67-D87228BAB3CA}"/>
                </a:ext>
              </a:extLst>
            </xdr:cNvPr>
            <xdr:cNvPicPr/>
          </xdr:nvPicPr>
          <xdr:blipFill>
            <a:blip xmlns:r="http://schemas.openxmlformats.org/officeDocument/2006/relationships" r:embed="rId39"/>
            <a:stretch>
              <a:fillRect/>
            </a:stretch>
          </xdr:blipFill>
          <xdr:spPr>
            <a:xfrm>
              <a:off x="6923520" y="1161360"/>
              <a:ext cx="1960920" cy="58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228933</xdr:colOff>
      <xdr:row>6</xdr:row>
      <xdr:rowOff>43867</xdr:rowOff>
    </xdr:from>
    <xdr:to>
      <xdr:col>9</xdr:col>
      <xdr:colOff>769293</xdr:colOff>
      <xdr:row>6</xdr:row>
      <xdr:rowOff>164107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0">
          <xdr14:nvContentPartPr>
            <xdr14:cNvPr id="98" name="Entrada de lápiz 97">
              <a:extLst>
                <a:ext uri="{FF2B5EF4-FFF2-40B4-BE49-F238E27FC236}">
                  <a16:creationId xmlns:a16="http://schemas.microsoft.com/office/drawing/2014/main" id="{F23E7FD5-7629-148A-3F5E-250116CF2DF1}"/>
                </a:ext>
              </a:extLst>
            </xdr14:cNvPr>
            <xdr14:cNvContentPartPr/>
          </xdr14:nvContentPartPr>
          <xdr14:nvPr macro=""/>
          <xdr14:xfrm>
            <a:off x="7349400" y="1254600"/>
            <a:ext cx="540360" cy="120240"/>
          </xdr14:xfrm>
        </xdr:contentPart>
      </mc:Choice>
      <mc:Fallback>
        <xdr:pic>
          <xdr:nvPicPr>
            <xdr:cNvPr id="98" name="Entrada de lápiz 97">
              <a:extLst>
                <a:ext uri="{FF2B5EF4-FFF2-40B4-BE49-F238E27FC236}">
                  <a16:creationId xmlns:a16="http://schemas.microsoft.com/office/drawing/2014/main" id="{F23E7FD5-7629-148A-3F5E-250116CF2DF1}"/>
                </a:ext>
              </a:extLst>
            </xdr:cNvPr>
            <xdr:cNvPicPr/>
          </xdr:nvPicPr>
          <xdr:blipFill>
            <a:blip xmlns:r="http://schemas.openxmlformats.org/officeDocument/2006/relationships" r:embed="rId41"/>
            <a:stretch>
              <a:fillRect/>
            </a:stretch>
          </xdr:blipFill>
          <xdr:spPr>
            <a:xfrm>
              <a:off x="7345080" y="1250280"/>
              <a:ext cx="549000" cy="128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1051547</xdr:colOff>
      <xdr:row>5</xdr:row>
      <xdr:rowOff>77173</xdr:rowOff>
    </xdr:from>
    <xdr:to>
      <xdr:col>8</xdr:col>
      <xdr:colOff>517173</xdr:colOff>
      <xdr:row>5</xdr:row>
      <xdr:rowOff>205693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2">
          <xdr14:nvContentPartPr>
            <xdr14:cNvPr id="105" name="Entrada de lápiz 104">
              <a:extLst>
                <a:ext uri="{FF2B5EF4-FFF2-40B4-BE49-F238E27FC236}">
                  <a16:creationId xmlns:a16="http://schemas.microsoft.com/office/drawing/2014/main" id="{99C478C2-476B-6028-932C-A6CEEE35ADB9}"/>
                </a:ext>
              </a:extLst>
            </xdr14:cNvPr>
            <xdr14:cNvContentPartPr/>
          </xdr14:nvContentPartPr>
          <xdr14:nvPr macro=""/>
          <xdr14:xfrm>
            <a:off x="6554880" y="1050840"/>
            <a:ext cx="549360" cy="128520"/>
          </xdr14:xfrm>
        </xdr:contentPart>
      </mc:Choice>
      <mc:Fallback>
        <xdr:pic>
          <xdr:nvPicPr>
            <xdr:cNvPr id="105" name="Entrada de lápiz 104">
              <a:extLst>
                <a:ext uri="{FF2B5EF4-FFF2-40B4-BE49-F238E27FC236}">
                  <a16:creationId xmlns:a16="http://schemas.microsoft.com/office/drawing/2014/main" id="{99C478C2-476B-6028-932C-A6CEEE35ADB9}"/>
                </a:ext>
              </a:extLst>
            </xdr:cNvPr>
            <xdr:cNvPicPr/>
          </xdr:nvPicPr>
          <xdr:blipFill>
            <a:blip xmlns:r="http://schemas.openxmlformats.org/officeDocument/2006/relationships" r:embed="rId43"/>
            <a:stretch>
              <a:fillRect/>
            </a:stretch>
          </xdr:blipFill>
          <xdr:spPr>
            <a:xfrm>
              <a:off x="6550557" y="1046520"/>
              <a:ext cx="558006" cy="137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607747</xdr:colOff>
      <xdr:row>5</xdr:row>
      <xdr:rowOff>107413</xdr:rowOff>
    </xdr:from>
    <xdr:to>
      <xdr:col>10</xdr:col>
      <xdr:colOff>654187</xdr:colOff>
      <xdr:row>5</xdr:row>
      <xdr:rowOff>234493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4">
          <xdr14:nvContentPartPr>
            <xdr14:cNvPr id="106" name="Entrada de lápiz 105">
              <a:extLst>
                <a:ext uri="{FF2B5EF4-FFF2-40B4-BE49-F238E27FC236}">
                  <a16:creationId xmlns:a16="http://schemas.microsoft.com/office/drawing/2014/main" id="{487EF66D-E536-4B58-14C0-F5E90F952A7F}"/>
                </a:ext>
              </a:extLst>
            </xdr14:cNvPr>
            <xdr14:cNvContentPartPr/>
          </xdr14:nvContentPartPr>
          <xdr14:nvPr macro=""/>
          <xdr14:xfrm>
            <a:off x="8524080" y="1081080"/>
            <a:ext cx="46440" cy="127080"/>
          </xdr14:xfrm>
        </xdr:contentPart>
      </mc:Choice>
      <mc:Fallback>
        <xdr:pic>
          <xdr:nvPicPr>
            <xdr:cNvPr id="106" name="Entrada de lápiz 105">
              <a:extLst>
                <a:ext uri="{FF2B5EF4-FFF2-40B4-BE49-F238E27FC236}">
                  <a16:creationId xmlns:a16="http://schemas.microsoft.com/office/drawing/2014/main" id="{487EF66D-E536-4B58-14C0-F5E90F952A7F}"/>
                </a:ext>
              </a:extLst>
            </xdr:cNvPr>
            <xdr:cNvPicPr/>
          </xdr:nvPicPr>
          <xdr:blipFill>
            <a:blip xmlns:r="http://schemas.openxmlformats.org/officeDocument/2006/relationships" r:embed="rId45"/>
            <a:stretch>
              <a:fillRect/>
            </a:stretch>
          </xdr:blipFill>
          <xdr:spPr>
            <a:xfrm>
              <a:off x="8519760" y="1076760"/>
              <a:ext cx="55080" cy="135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450427</xdr:colOff>
      <xdr:row>3</xdr:row>
      <xdr:rowOff>71347</xdr:rowOff>
    </xdr:from>
    <xdr:to>
      <xdr:col>10</xdr:col>
      <xdr:colOff>716827</xdr:colOff>
      <xdr:row>5</xdr:row>
      <xdr:rowOff>181933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6">
          <xdr14:nvContentPartPr>
            <xdr14:cNvPr id="111" name="Entrada de lápiz 110">
              <a:extLst>
                <a:ext uri="{FF2B5EF4-FFF2-40B4-BE49-F238E27FC236}">
                  <a16:creationId xmlns:a16="http://schemas.microsoft.com/office/drawing/2014/main" id="{34AC15B3-3E5C-9D16-CA78-84C0DFD32D85}"/>
                </a:ext>
              </a:extLst>
            </xdr14:cNvPr>
            <xdr14:cNvContentPartPr/>
          </xdr14:nvContentPartPr>
          <xdr14:nvPr macro=""/>
          <xdr14:xfrm>
            <a:off x="8366760" y="672480"/>
            <a:ext cx="266400" cy="483120"/>
          </xdr14:xfrm>
        </xdr:contentPart>
      </mc:Choice>
      <mc:Fallback>
        <xdr:pic>
          <xdr:nvPicPr>
            <xdr:cNvPr id="111" name="Entrada de lápiz 110">
              <a:extLst>
                <a:ext uri="{FF2B5EF4-FFF2-40B4-BE49-F238E27FC236}">
                  <a16:creationId xmlns:a16="http://schemas.microsoft.com/office/drawing/2014/main" id="{34AC15B3-3E5C-9D16-CA78-84C0DFD32D85}"/>
                </a:ext>
              </a:extLst>
            </xdr:cNvPr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8362446" y="668160"/>
              <a:ext cx="275028" cy="491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791707</xdr:colOff>
      <xdr:row>0</xdr:row>
      <xdr:rowOff>157680</xdr:rowOff>
    </xdr:from>
    <xdr:to>
      <xdr:col>11</xdr:col>
      <xdr:colOff>318040</xdr:colOff>
      <xdr:row>8</xdr:row>
      <xdr:rowOff>184013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8">
          <xdr14:nvContentPartPr>
            <xdr14:cNvPr id="115" name="Entrada de lápiz 114">
              <a:extLst>
                <a:ext uri="{FF2B5EF4-FFF2-40B4-BE49-F238E27FC236}">
                  <a16:creationId xmlns:a16="http://schemas.microsoft.com/office/drawing/2014/main" id="{5B600ED7-4486-E8B2-54C7-48B512D48BF6}"/>
                </a:ext>
              </a:extLst>
            </xdr14:cNvPr>
            <xdr14:cNvContentPartPr/>
          </xdr14:nvContentPartPr>
          <xdr14:nvPr macro=""/>
          <xdr14:xfrm>
            <a:off x="8708040" y="157680"/>
            <a:ext cx="322200" cy="1787400"/>
          </xdr14:xfrm>
        </xdr:contentPart>
      </mc:Choice>
      <mc:Fallback>
        <xdr:pic>
          <xdr:nvPicPr>
            <xdr:cNvPr id="115" name="Entrada de lápiz 114">
              <a:extLst>
                <a:ext uri="{FF2B5EF4-FFF2-40B4-BE49-F238E27FC236}">
                  <a16:creationId xmlns:a16="http://schemas.microsoft.com/office/drawing/2014/main" id="{5B600ED7-4486-E8B2-54C7-48B512D48BF6}"/>
                </a:ext>
              </a:extLst>
            </xdr:cNvPr>
            <xdr:cNvPicPr/>
          </xdr:nvPicPr>
          <xdr:blipFill>
            <a:blip xmlns:r="http://schemas.openxmlformats.org/officeDocument/2006/relationships" r:embed="rId49"/>
            <a:stretch>
              <a:fillRect/>
            </a:stretch>
          </xdr:blipFill>
          <xdr:spPr>
            <a:xfrm>
              <a:off x="8703720" y="153360"/>
              <a:ext cx="330840" cy="1796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205627</xdr:colOff>
      <xdr:row>1</xdr:row>
      <xdr:rowOff>100080</xdr:rowOff>
    </xdr:from>
    <xdr:to>
      <xdr:col>11</xdr:col>
      <xdr:colOff>852640</xdr:colOff>
      <xdr:row>7</xdr:row>
      <xdr:rowOff>304720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0">
          <xdr14:nvContentPartPr>
            <xdr14:cNvPr id="122" name="Entrada de lápiz 121">
              <a:extLst>
                <a:ext uri="{FF2B5EF4-FFF2-40B4-BE49-F238E27FC236}">
                  <a16:creationId xmlns:a16="http://schemas.microsoft.com/office/drawing/2014/main" id="{FC1C3A17-C118-C9B7-72B0-CE597E630898}"/>
                </a:ext>
              </a:extLst>
            </xdr14:cNvPr>
            <xdr14:cNvContentPartPr/>
          </xdr14:nvContentPartPr>
          <xdr14:nvPr macro=""/>
          <xdr14:xfrm>
            <a:off x="8121960" y="328680"/>
            <a:ext cx="1442880" cy="1373040"/>
          </xdr14:xfrm>
        </xdr:contentPart>
      </mc:Choice>
      <mc:Fallback>
        <xdr:pic>
          <xdr:nvPicPr>
            <xdr:cNvPr id="122" name="Entrada de lápiz 121">
              <a:extLst>
                <a:ext uri="{FF2B5EF4-FFF2-40B4-BE49-F238E27FC236}">
                  <a16:creationId xmlns:a16="http://schemas.microsoft.com/office/drawing/2014/main" id="{FC1C3A17-C118-C9B7-72B0-CE597E630898}"/>
                </a:ext>
              </a:extLst>
            </xdr:cNvPr>
            <xdr:cNvPicPr/>
          </xdr:nvPicPr>
          <xdr:blipFill>
            <a:blip xmlns:r="http://schemas.openxmlformats.org/officeDocument/2006/relationships" r:embed="rId51"/>
            <a:stretch>
              <a:fillRect/>
            </a:stretch>
          </xdr:blipFill>
          <xdr:spPr>
            <a:xfrm>
              <a:off x="8117639" y="324360"/>
              <a:ext cx="1451522" cy="1381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121840</xdr:colOff>
      <xdr:row>5</xdr:row>
      <xdr:rowOff>159613</xdr:rowOff>
    </xdr:from>
    <xdr:to>
      <xdr:col>12</xdr:col>
      <xdr:colOff>74480</xdr:colOff>
      <xdr:row>5</xdr:row>
      <xdr:rowOff>230533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2">
          <xdr14:nvContentPartPr>
            <xdr14:cNvPr id="123" name="Entrada de lápiz 122">
              <a:extLst>
                <a:ext uri="{FF2B5EF4-FFF2-40B4-BE49-F238E27FC236}">
                  <a16:creationId xmlns:a16="http://schemas.microsoft.com/office/drawing/2014/main" id="{4EAF8AB3-C35B-CA8E-F760-FC83B91C83F1}"/>
                </a:ext>
              </a:extLst>
            </xdr14:cNvPr>
            <xdr14:cNvContentPartPr/>
          </xdr14:nvContentPartPr>
          <xdr14:nvPr macro=""/>
          <xdr14:xfrm>
            <a:off x="8834040" y="1133280"/>
            <a:ext cx="1349640" cy="70920"/>
          </xdr14:xfrm>
        </xdr:contentPart>
      </mc:Choice>
      <mc:Fallback>
        <xdr:pic>
          <xdr:nvPicPr>
            <xdr:cNvPr id="123" name="Entrada de lápiz 122">
              <a:extLst>
                <a:ext uri="{FF2B5EF4-FFF2-40B4-BE49-F238E27FC236}">
                  <a16:creationId xmlns:a16="http://schemas.microsoft.com/office/drawing/2014/main" id="{4EAF8AB3-C35B-CA8E-F760-FC83B91C83F1}"/>
                </a:ext>
              </a:extLst>
            </xdr:cNvPr>
            <xdr:cNvPicPr/>
          </xdr:nvPicPr>
          <xdr:blipFill>
            <a:blip xmlns:r="http://schemas.openxmlformats.org/officeDocument/2006/relationships" r:embed="rId53"/>
            <a:stretch>
              <a:fillRect/>
            </a:stretch>
          </xdr:blipFill>
          <xdr:spPr>
            <a:xfrm>
              <a:off x="8829720" y="1128960"/>
              <a:ext cx="1358280" cy="79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123333</xdr:colOff>
      <xdr:row>5</xdr:row>
      <xdr:rowOff>199933</xdr:rowOff>
    </xdr:from>
    <xdr:to>
      <xdr:col>8</xdr:col>
      <xdr:colOff>294333</xdr:colOff>
      <xdr:row>5</xdr:row>
      <xdr:rowOff>232333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4">
          <xdr14:nvContentPartPr>
            <xdr14:cNvPr id="126" name="Entrada de lápiz 125">
              <a:extLst>
                <a:ext uri="{FF2B5EF4-FFF2-40B4-BE49-F238E27FC236}">
                  <a16:creationId xmlns:a16="http://schemas.microsoft.com/office/drawing/2014/main" id="{E54576D5-2BE1-3B11-8C5B-1951266CB136}"/>
                </a:ext>
              </a:extLst>
            </xdr14:cNvPr>
            <xdr14:cNvContentPartPr/>
          </xdr14:nvContentPartPr>
          <xdr14:nvPr macro=""/>
          <xdr14:xfrm>
            <a:off x="6710400" y="1173600"/>
            <a:ext cx="171000" cy="32400"/>
          </xdr14:xfrm>
        </xdr:contentPart>
      </mc:Choice>
      <mc:Fallback>
        <xdr:pic>
          <xdr:nvPicPr>
            <xdr:cNvPr id="126" name="Entrada de lápiz 125">
              <a:extLst>
                <a:ext uri="{FF2B5EF4-FFF2-40B4-BE49-F238E27FC236}">
                  <a16:creationId xmlns:a16="http://schemas.microsoft.com/office/drawing/2014/main" id="{E54576D5-2BE1-3B11-8C5B-1951266CB136}"/>
                </a:ext>
              </a:extLst>
            </xdr:cNvPr>
            <xdr:cNvPicPr/>
          </xdr:nvPicPr>
          <xdr:blipFill>
            <a:blip xmlns:r="http://schemas.openxmlformats.org/officeDocument/2006/relationships" r:embed="rId55"/>
            <a:stretch>
              <a:fillRect/>
            </a:stretch>
          </xdr:blipFill>
          <xdr:spPr>
            <a:xfrm>
              <a:off x="6706080" y="1169280"/>
              <a:ext cx="179640" cy="41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79893</xdr:colOff>
      <xdr:row>1</xdr:row>
      <xdr:rowOff>8640</xdr:rowOff>
    </xdr:from>
    <xdr:to>
      <xdr:col>9</xdr:col>
      <xdr:colOff>725373</xdr:colOff>
      <xdr:row>3</xdr:row>
      <xdr:rowOff>110227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6">
          <xdr14:nvContentPartPr>
            <xdr14:cNvPr id="139" name="Entrada de lápiz 138">
              <a:extLst>
                <a:ext uri="{FF2B5EF4-FFF2-40B4-BE49-F238E27FC236}">
                  <a16:creationId xmlns:a16="http://schemas.microsoft.com/office/drawing/2014/main" id="{6C936982-08FD-6629-D5BA-54C5FCF99136}"/>
                </a:ext>
              </a:extLst>
            </xdr14:cNvPr>
            <xdr14:cNvContentPartPr/>
          </xdr14:nvContentPartPr>
          <xdr14:nvPr macro=""/>
          <xdr14:xfrm>
            <a:off x="7200360" y="237240"/>
            <a:ext cx="645480" cy="474120"/>
          </xdr14:xfrm>
        </xdr:contentPart>
      </mc:Choice>
      <mc:Fallback>
        <xdr:pic>
          <xdr:nvPicPr>
            <xdr:cNvPr id="139" name="Entrada de lápiz 138">
              <a:extLst>
                <a:ext uri="{FF2B5EF4-FFF2-40B4-BE49-F238E27FC236}">
                  <a16:creationId xmlns:a16="http://schemas.microsoft.com/office/drawing/2014/main" id="{6C936982-08FD-6629-D5BA-54C5FCF99136}"/>
                </a:ext>
              </a:extLst>
            </xdr:cNvPr>
            <xdr:cNvPicPr/>
          </xdr:nvPicPr>
          <xdr:blipFill>
            <a:blip xmlns:r="http://schemas.openxmlformats.org/officeDocument/2006/relationships" r:embed="rId57"/>
            <a:stretch>
              <a:fillRect/>
            </a:stretch>
          </xdr:blipFill>
          <xdr:spPr>
            <a:xfrm>
              <a:off x="7196040" y="232920"/>
              <a:ext cx="654120" cy="482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204693</xdr:colOff>
      <xdr:row>0</xdr:row>
      <xdr:rowOff>47160</xdr:rowOff>
    </xdr:from>
    <xdr:to>
      <xdr:col>10</xdr:col>
      <xdr:colOff>267547</xdr:colOff>
      <xdr:row>4</xdr:row>
      <xdr:rowOff>83080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8">
          <xdr14:nvContentPartPr>
            <xdr14:cNvPr id="160" name="Entrada de lápiz 159">
              <a:extLst>
                <a:ext uri="{FF2B5EF4-FFF2-40B4-BE49-F238E27FC236}">
                  <a16:creationId xmlns:a16="http://schemas.microsoft.com/office/drawing/2014/main" id="{5840AFC6-E505-0AC3-2C08-B665EA160B6D}"/>
                </a:ext>
              </a:extLst>
            </xdr14:cNvPr>
            <xdr14:cNvContentPartPr/>
          </xdr14:nvContentPartPr>
          <xdr14:nvPr macro=""/>
          <xdr14:xfrm>
            <a:off x="6791760" y="47160"/>
            <a:ext cx="1392120" cy="823320"/>
          </xdr14:xfrm>
        </xdr:contentPart>
      </mc:Choice>
      <mc:Fallback>
        <xdr:pic>
          <xdr:nvPicPr>
            <xdr:cNvPr id="160" name="Entrada de lápiz 159">
              <a:extLst>
                <a:ext uri="{FF2B5EF4-FFF2-40B4-BE49-F238E27FC236}">
                  <a16:creationId xmlns:a16="http://schemas.microsoft.com/office/drawing/2014/main" id="{5840AFC6-E505-0AC3-2C08-B665EA160B6D}"/>
                </a:ext>
              </a:extLst>
            </xdr:cNvPr>
            <xdr:cNvPicPr/>
          </xdr:nvPicPr>
          <xdr:blipFill>
            <a:blip xmlns:r="http://schemas.openxmlformats.org/officeDocument/2006/relationships" r:embed="rId59"/>
            <a:stretch>
              <a:fillRect/>
            </a:stretch>
          </xdr:blipFill>
          <xdr:spPr>
            <a:xfrm>
              <a:off x="6787440" y="42840"/>
              <a:ext cx="1400760" cy="83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199147</xdr:colOff>
      <xdr:row>5</xdr:row>
      <xdr:rowOff>129373</xdr:rowOff>
    </xdr:from>
    <xdr:to>
      <xdr:col>10</xdr:col>
      <xdr:colOff>288787</xdr:colOff>
      <xdr:row>6</xdr:row>
      <xdr:rowOff>146827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0">
          <xdr14:nvContentPartPr>
            <xdr14:cNvPr id="164" name="Entrada de lápiz 163">
              <a:extLst>
                <a:ext uri="{FF2B5EF4-FFF2-40B4-BE49-F238E27FC236}">
                  <a16:creationId xmlns:a16="http://schemas.microsoft.com/office/drawing/2014/main" id="{844391D0-E951-AEB5-D2D2-CC63961A5EDD}"/>
                </a:ext>
              </a:extLst>
            </xdr14:cNvPr>
            <xdr14:cNvContentPartPr/>
          </xdr14:nvContentPartPr>
          <xdr14:nvPr macro=""/>
          <xdr14:xfrm>
            <a:off x="8115480" y="1103040"/>
            <a:ext cx="89640" cy="254520"/>
          </xdr14:xfrm>
        </xdr:contentPart>
      </mc:Choice>
      <mc:Fallback>
        <xdr:pic>
          <xdr:nvPicPr>
            <xdr:cNvPr id="164" name="Entrada de lápiz 163">
              <a:extLst>
                <a:ext uri="{FF2B5EF4-FFF2-40B4-BE49-F238E27FC236}">
                  <a16:creationId xmlns:a16="http://schemas.microsoft.com/office/drawing/2014/main" id="{844391D0-E951-AEB5-D2D2-CC63961A5EDD}"/>
                </a:ext>
              </a:extLst>
            </xdr:cNvPr>
            <xdr:cNvPicPr/>
          </xdr:nvPicPr>
          <xdr:blipFill>
            <a:blip xmlns:r="http://schemas.openxmlformats.org/officeDocument/2006/relationships" r:embed="rId61"/>
            <a:stretch>
              <a:fillRect/>
            </a:stretch>
          </xdr:blipFill>
          <xdr:spPr>
            <a:xfrm>
              <a:off x="8111160" y="1098720"/>
              <a:ext cx="98280" cy="263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174560</xdr:colOff>
      <xdr:row>8</xdr:row>
      <xdr:rowOff>116333</xdr:rowOff>
    </xdr:from>
    <xdr:to>
      <xdr:col>13</xdr:col>
      <xdr:colOff>483173</xdr:colOff>
      <xdr:row>9</xdr:row>
      <xdr:rowOff>219147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2">
          <xdr14:nvContentPartPr>
            <xdr14:cNvPr id="178" name="Entrada de lápiz 177">
              <a:extLst>
                <a:ext uri="{FF2B5EF4-FFF2-40B4-BE49-F238E27FC236}">
                  <a16:creationId xmlns:a16="http://schemas.microsoft.com/office/drawing/2014/main" id="{DFDF2F55-88FD-3A90-79BF-0F149DB09D28}"/>
                </a:ext>
              </a:extLst>
            </xdr14:cNvPr>
            <xdr14:cNvContentPartPr/>
          </xdr14:nvContentPartPr>
          <xdr14:nvPr macro=""/>
          <xdr14:xfrm>
            <a:off x="10283760" y="1877400"/>
            <a:ext cx="1104480" cy="289080"/>
          </xdr14:xfrm>
        </xdr:contentPart>
      </mc:Choice>
      <mc:Fallback>
        <xdr:pic>
          <xdr:nvPicPr>
            <xdr:cNvPr id="178" name="Entrada de lápiz 177">
              <a:extLst>
                <a:ext uri="{FF2B5EF4-FFF2-40B4-BE49-F238E27FC236}">
                  <a16:creationId xmlns:a16="http://schemas.microsoft.com/office/drawing/2014/main" id="{DFDF2F55-88FD-3A90-79BF-0F149DB09D28}"/>
                </a:ext>
              </a:extLst>
            </xdr:cNvPr>
            <xdr:cNvPicPr/>
          </xdr:nvPicPr>
          <xdr:blipFill>
            <a:blip xmlns:r="http://schemas.openxmlformats.org/officeDocument/2006/relationships" r:embed="rId63"/>
            <a:stretch>
              <a:fillRect/>
            </a:stretch>
          </xdr:blipFill>
          <xdr:spPr>
            <a:xfrm>
              <a:off x="10279441" y="1873080"/>
              <a:ext cx="1113117" cy="297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706013</xdr:colOff>
      <xdr:row>7</xdr:row>
      <xdr:rowOff>310840</xdr:rowOff>
    </xdr:from>
    <xdr:to>
      <xdr:col>14</xdr:col>
      <xdr:colOff>466707</xdr:colOff>
      <xdr:row>10</xdr:row>
      <xdr:rowOff>107547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4">
          <xdr14:nvContentPartPr>
            <xdr14:cNvPr id="183" name="Entrada de lápiz 182">
              <a:extLst>
                <a:ext uri="{FF2B5EF4-FFF2-40B4-BE49-F238E27FC236}">
                  <a16:creationId xmlns:a16="http://schemas.microsoft.com/office/drawing/2014/main" id="{D176E76C-6525-2AD8-D2D1-79B79EA7332A}"/>
                </a:ext>
              </a:extLst>
            </xdr14:cNvPr>
            <xdr14:cNvContentPartPr/>
          </xdr14:nvContentPartPr>
          <xdr14:nvPr macro=""/>
          <xdr14:xfrm>
            <a:off x="11611080" y="1707840"/>
            <a:ext cx="556560" cy="575640"/>
          </xdr14:xfrm>
        </xdr:contentPart>
      </mc:Choice>
      <mc:Fallback>
        <xdr:pic>
          <xdr:nvPicPr>
            <xdr:cNvPr id="183" name="Entrada de lápiz 182">
              <a:extLst>
                <a:ext uri="{FF2B5EF4-FFF2-40B4-BE49-F238E27FC236}">
                  <a16:creationId xmlns:a16="http://schemas.microsoft.com/office/drawing/2014/main" id="{D176E76C-6525-2AD8-D2D1-79B79EA7332A}"/>
                </a:ext>
              </a:extLst>
            </xdr:cNvPr>
            <xdr:cNvPicPr/>
          </xdr:nvPicPr>
          <xdr:blipFill>
            <a:blip xmlns:r="http://schemas.openxmlformats.org/officeDocument/2006/relationships" r:embed="rId65"/>
            <a:stretch>
              <a:fillRect/>
            </a:stretch>
          </xdr:blipFill>
          <xdr:spPr>
            <a:xfrm>
              <a:off x="11606760" y="1703520"/>
              <a:ext cx="565200" cy="584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149360</xdr:colOff>
      <xdr:row>10</xdr:row>
      <xdr:rowOff>229587</xdr:rowOff>
    </xdr:from>
    <xdr:to>
      <xdr:col>14</xdr:col>
      <xdr:colOff>287787</xdr:colOff>
      <xdr:row>10</xdr:row>
      <xdr:rowOff>767067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6">
          <xdr14:nvContentPartPr>
            <xdr14:cNvPr id="214" name="Entrada de lápiz 213">
              <a:extLst>
                <a:ext uri="{FF2B5EF4-FFF2-40B4-BE49-F238E27FC236}">
                  <a16:creationId xmlns:a16="http://schemas.microsoft.com/office/drawing/2014/main" id="{6E25796C-A612-0669-A4E5-12EB19BE36D4}"/>
                </a:ext>
              </a:extLst>
            </xdr14:cNvPr>
            <xdr14:cNvContentPartPr/>
          </xdr14:nvContentPartPr>
          <xdr14:nvPr macro=""/>
          <xdr14:xfrm>
            <a:off x="10258560" y="2405520"/>
            <a:ext cx="1730160" cy="537480"/>
          </xdr14:xfrm>
        </xdr:contentPart>
      </mc:Choice>
      <mc:Fallback>
        <xdr:pic>
          <xdr:nvPicPr>
            <xdr:cNvPr id="214" name="Entrada de lápiz 213">
              <a:extLst>
                <a:ext uri="{FF2B5EF4-FFF2-40B4-BE49-F238E27FC236}">
                  <a16:creationId xmlns:a16="http://schemas.microsoft.com/office/drawing/2014/main" id="{6E25796C-A612-0669-A4E5-12EB19BE36D4}"/>
                </a:ext>
              </a:extLst>
            </xdr:cNvPr>
            <xdr:cNvPicPr/>
          </xdr:nvPicPr>
          <xdr:blipFill>
            <a:blip xmlns:r="http://schemas.openxmlformats.org/officeDocument/2006/relationships" r:embed="rId67"/>
            <a:stretch>
              <a:fillRect/>
            </a:stretch>
          </xdr:blipFill>
          <xdr:spPr>
            <a:xfrm>
              <a:off x="10254241" y="2401203"/>
              <a:ext cx="1738798" cy="54611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621600</xdr:colOff>
      <xdr:row>4</xdr:row>
      <xdr:rowOff>150040</xdr:rowOff>
    </xdr:from>
    <xdr:to>
      <xdr:col>15</xdr:col>
      <xdr:colOff>773880</xdr:colOff>
      <xdr:row>5</xdr:row>
      <xdr:rowOff>175813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8">
          <xdr14:nvContentPartPr>
            <xdr14:cNvPr id="215" name="Entrada de lápiz 214">
              <a:extLst>
                <a:ext uri="{FF2B5EF4-FFF2-40B4-BE49-F238E27FC236}">
                  <a16:creationId xmlns:a16="http://schemas.microsoft.com/office/drawing/2014/main" id="{3E0A7799-C400-55D9-711E-29BC28FFFA52}"/>
                </a:ext>
              </a:extLst>
            </xdr14:cNvPr>
            <xdr14:cNvContentPartPr/>
          </xdr14:nvContentPartPr>
          <xdr14:nvPr macro=""/>
          <xdr14:xfrm>
            <a:off x="13118400" y="937440"/>
            <a:ext cx="152280" cy="212040"/>
          </xdr14:xfrm>
        </xdr:contentPart>
      </mc:Choice>
      <mc:Fallback>
        <xdr:pic>
          <xdr:nvPicPr>
            <xdr:cNvPr id="215" name="Entrada de lápiz 214">
              <a:extLst>
                <a:ext uri="{FF2B5EF4-FFF2-40B4-BE49-F238E27FC236}">
                  <a16:creationId xmlns:a16="http://schemas.microsoft.com/office/drawing/2014/main" id="{3E0A7799-C400-55D9-711E-29BC28FFFA52}"/>
                </a:ext>
              </a:extLst>
            </xdr:cNvPr>
            <xdr:cNvPicPr/>
          </xdr:nvPicPr>
          <xdr:blipFill>
            <a:blip xmlns:r="http://schemas.openxmlformats.org/officeDocument/2006/relationships" r:embed="rId69"/>
            <a:stretch>
              <a:fillRect/>
            </a:stretch>
          </xdr:blipFill>
          <xdr:spPr>
            <a:xfrm>
              <a:off x="13114080" y="933120"/>
              <a:ext cx="160920" cy="220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789893</xdr:colOff>
      <xdr:row>4</xdr:row>
      <xdr:rowOff>116560</xdr:rowOff>
    </xdr:from>
    <xdr:to>
      <xdr:col>15</xdr:col>
      <xdr:colOff>62520</xdr:colOff>
      <xdr:row>6</xdr:row>
      <xdr:rowOff>93907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0">
          <xdr14:nvContentPartPr>
            <xdr14:cNvPr id="216" name="Entrada de lápiz 215">
              <a:extLst>
                <a:ext uri="{FF2B5EF4-FFF2-40B4-BE49-F238E27FC236}">
                  <a16:creationId xmlns:a16="http://schemas.microsoft.com/office/drawing/2014/main" id="{B6D8BDD0-1ABF-7A86-BA6A-E15FABA267CF}"/>
                </a:ext>
              </a:extLst>
            </xdr14:cNvPr>
            <xdr14:cNvContentPartPr/>
          </xdr14:nvContentPartPr>
          <xdr14:nvPr macro=""/>
          <xdr14:xfrm>
            <a:off x="11694960" y="903960"/>
            <a:ext cx="864360" cy="400680"/>
          </xdr14:xfrm>
        </xdr:contentPart>
      </mc:Choice>
      <mc:Fallback>
        <xdr:pic>
          <xdr:nvPicPr>
            <xdr:cNvPr id="216" name="Entrada de lápiz 215">
              <a:extLst>
                <a:ext uri="{FF2B5EF4-FFF2-40B4-BE49-F238E27FC236}">
                  <a16:creationId xmlns:a16="http://schemas.microsoft.com/office/drawing/2014/main" id="{B6D8BDD0-1ABF-7A86-BA6A-E15FABA267CF}"/>
                </a:ext>
              </a:extLst>
            </xdr:cNvPr>
            <xdr:cNvPicPr/>
          </xdr:nvPicPr>
          <xdr:blipFill>
            <a:blip xmlns:r="http://schemas.openxmlformats.org/officeDocument/2006/relationships" r:embed="rId71"/>
            <a:stretch>
              <a:fillRect/>
            </a:stretch>
          </xdr:blipFill>
          <xdr:spPr>
            <a:xfrm>
              <a:off x="11690640" y="899640"/>
              <a:ext cx="873000" cy="409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491907</xdr:colOff>
      <xdr:row>10</xdr:row>
      <xdr:rowOff>264147</xdr:rowOff>
    </xdr:from>
    <xdr:to>
      <xdr:col>14</xdr:col>
      <xdr:colOff>617187</xdr:colOff>
      <xdr:row>10</xdr:row>
      <xdr:rowOff>380787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2">
          <xdr14:nvContentPartPr>
            <xdr14:cNvPr id="219" name="Entrada de lápiz 218">
              <a:extLst>
                <a:ext uri="{FF2B5EF4-FFF2-40B4-BE49-F238E27FC236}">
                  <a16:creationId xmlns:a16="http://schemas.microsoft.com/office/drawing/2014/main" id="{256D0150-5404-44C1-B2C5-6A29A1A9F010}"/>
                </a:ext>
              </a:extLst>
            </xdr14:cNvPr>
            <xdr14:cNvContentPartPr/>
          </xdr14:nvContentPartPr>
          <xdr14:nvPr macro=""/>
          <xdr14:xfrm>
            <a:off x="12192840" y="2440080"/>
            <a:ext cx="125280" cy="116640"/>
          </xdr14:xfrm>
        </xdr:contentPart>
      </mc:Choice>
      <mc:Fallback>
        <xdr:pic>
          <xdr:nvPicPr>
            <xdr:cNvPr id="219" name="Entrada de lápiz 218">
              <a:extLst>
                <a:ext uri="{FF2B5EF4-FFF2-40B4-BE49-F238E27FC236}">
                  <a16:creationId xmlns:a16="http://schemas.microsoft.com/office/drawing/2014/main" id="{256D0150-5404-44C1-B2C5-6A29A1A9F010}"/>
                </a:ext>
              </a:extLst>
            </xdr:cNvPr>
            <xdr:cNvPicPr/>
          </xdr:nvPicPr>
          <xdr:blipFill>
            <a:blip xmlns:r="http://schemas.openxmlformats.org/officeDocument/2006/relationships" r:embed="rId73"/>
            <a:stretch>
              <a:fillRect/>
            </a:stretch>
          </xdr:blipFill>
          <xdr:spPr>
            <a:xfrm>
              <a:off x="12188520" y="2435760"/>
              <a:ext cx="133920" cy="12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500907</xdr:colOff>
      <xdr:row>10</xdr:row>
      <xdr:rowOff>661227</xdr:rowOff>
    </xdr:from>
    <xdr:to>
      <xdr:col>14</xdr:col>
      <xdr:colOff>639507</xdr:colOff>
      <xdr:row>10</xdr:row>
      <xdr:rowOff>697587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4">
          <xdr14:nvContentPartPr>
            <xdr14:cNvPr id="220" name="Entrada de lápiz 219">
              <a:extLst>
                <a:ext uri="{FF2B5EF4-FFF2-40B4-BE49-F238E27FC236}">
                  <a16:creationId xmlns:a16="http://schemas.microsoft.com/office/drawing/2014/main" id="{25CFFC48-EC84-1483-4471-4CB3B8735566}"/>
                </a:ext>
              </a:extLst>
            </xdr14:cNvPr>
            <xdr14:cNvContentPartPr/>
          </xdr14:nvContentPartPr>
          <xdr14:nvPr macro=""/>
          <xdr14:xfrm>
            <a:off x="12201840" y="2837160"/>
            <a:ext cx="138600" cy="36360"/>
          </xdr14:xfrm>
        </xdr:contentPart>
      </mc:Choice>
      <mc:Fallback>
        <xdr:pic>
          <xdr:nvPicPr>
            <xdr:cNvPr id="220" name="Entrada de lápiz 219">
              <a:extLst>
                <a:ext uri="{FF2B5EF4-FFF2-40B4-BE49-F238E27FC236}">
                  <a16:creationId xmlns:a16="http://schemas.microsoft.com/office/drawing/2014/main" id="{25CFFC48-EC84-1483-4471-4CB3B8735566}"/>
                </a:ext>
              </a:extLst>
            </xdr:cNvPr>
            <xdr:cNvPicPr/>
          </xdr:nvPicPr>
          <xdr:blipFill>
            <a:blip xmlns:r="http://schemas.openxmlformats.org/officeDocument/2006/relationships" r:embed="rId75"/>
            <a:stretch>
              <a:fillRect/>
            </a:stretch>
          </xdr:blipFill>
          <xdr:spPr>
            <a:xfrm>
              <a:off x="12197520" y="2832840"/>
              <a:ext cx="147240" cy="4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793053</xdr:colOff>
      <xdr:row>2</xdr:row>
      <xdr:rowOff>180933</xdr:rowOff>
    </xdr:from>
    <xdr:to>
      <xdr:col>4</xdr:col>
      <xdr:colOff>494707</xdr:colOff>
      <xdr:row>4</xdr:row>
      <xdr:rowOff>39880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6">
          <xdr14:nvContentPartPr>
            <xdr14:cNvPr id="221" name="Entrada de lápiz 220">
              <a:extLst>
                <a:ext uri="{FF2B5EF4-FFF2-40B4-BE49-F238E27FC236}">
                  <a16:creationId xmlns:a16="http://schemas.microsoft.com/office/drawing/2014/main" id="{9E17686F-0165-743F-53D0-93C8102216CD}"/>
                </a:ext>
              </a:extLst>
            </xdr14:cNvPr>
            <xdr14:cNvContentPartPr/>
          </xdr14:nvContentPartPr>
          <xdr14:nvPr macro=""/>
          <xdr14:xfrm>
            <a:off x="3112920" y="595800"/>
            <a:ext cx="497520" cy="231480"/>
          </xdr14:xfrm>
        </xdr:contentPart>
      </mc:Choice>
      <mc:Fallback>
        <xdr:pic>
          <xdr:nvPicPr>
            <xdr:cNvPr id="221" name="Entrada de lápiz 220">
              <a:extLst>
                <a:ext uri="{FF2B5EF4-FFF2-40B4-BE49-F238E27FC236}">
                  <a16:creationId xmlns:a16="http://schemas.microsoft.com/office/drawing/2014/main" id="{9E17686F-0165-743F-53D0-93C8102216CD}"/>
                </a:ext>
              </a:extLst>
            </xdr:cNvPr>
            <xdr:cNvPicPr/>
          </xdr:nvPicPr>
          <xdr:blipFill>
            <a:blip xmlns:r="http://schemas.openxmlformats.org/officeDocument/2006/relationships" r:embed="rId77"/>
            <a:stretch>
              <a:fillRect/>
            </a:stretch>
          </xdr:blipFill>
          <xdr:spPr>
            <a:xfrm>
              <a:off x="3108600" y="591480"/>
              <a:ext cx="506160" cy="240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511360</xdr:colOff>
      <xdr:row>29</xdr:row>
      <xdr:rowOff>2666</xdr:rowOff>
    </xdr:from>
    <xdr:to>
      <xdr:col>5</xdr:col>
      <xdr:colOff>689200</xdr:colOff>
      <xdr:row>31</xdr:row>
      <xdr:rowOff>128013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8">
          <xdr14:nvContentPartPr>
            <xdr14:cNvPr id="224" name="Entrada de lápiz 223">
              <a:extLst>
                <a:ext uri="{FF2B5EF4-FFF2-40B4-BE49-F238E27FC236}">
                  <a16:creationId xmlns:a16="http://schemas.microsoft.com/office/drawing/2014/main" id="{71461996-FB3C-A35E-3D34-9A20679D7A9E}"/>
                </a:ext>
              </a:extLst>
            </xdr14:cNvPr>
            <xdr14:cNvContentPartPr/>
          </xdr14:nvContentPartPr>
          <xdr14:nvPr macro=""/>
          <xdr14:xfrm>
            <a:off x="4422960" y="8469333"/>
            <a:ext cx="177840" cy="497880"/>
          </xdr14:xfrm>
        </xdr:contentPart>
      </mc:Choice>
      <mc:Fallback>
        <xdr:pic>
          <xdr:nvPicPr>
            <xdr:cNvPr id="224" name="Entrada de lápiz 223">
              <a:extLst>
                <a:ext uri="{FF2B5EF4-FFF2-40B4-BE49-F238E27FC236}">
                  <a16:creationId xmlns:a16="http://schemas.microsoft.com/office/drawing/2014/main" id="{71461996-FB3C-A35E-3D34-9A20679D7A9E}"/>
                </a:ext>
              </a:extLst>
            </xdr:cNvPr>
            <xdr:cNvPicPr/>
          </xdr:nvPicPr>
          <xdr:blipFill>
            <a:blip xmlns:r="http://schemas.openxmlformats.org/officeDocument/2006/relationships" r:embed="rId79"/>
            <a:stretch>
              <a:fillRect/>
            </a:stretch>
          </xdr:blipFill>
          <xdr:spPr>
            <a:xfrm>
              <a:off x="4418640" y="8465013"/>
              <a:ext cx="186480" cy="506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723573</xdr:colOff>
      <xdr:row>22</xdr:row>
      <xdr:rowOff>74133</xdr:rowOff>
    </xdr:from>
    <xdr:to>
      <xdr:col>11</xdr:col>
      <xdr:colOff>154600</xdr:colOff>
      <xdr:row>29</xdr:row>
      <xdr:rowOff>53706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0">
          <xdr14:nvContentPartPr>
            <xdr14:cNvPr id="235" name="Entrada de lápiz 234">
              <a:extLst>
                <a:ext uri="{FF2B5EF4-FFF2-40B4-BE49-F238E27FC236}">
                  <a16:creationId xmlns:a16="http://schemas.microsoft.com/office/drawing/2014/main" id="{158DE796-AF0B-377A-62DE-50D15A59E1A2}"/>
                </a:ext>
              </a:extLst>
            </xdr14:cNvPr>
            <xdr14:cNvContentPartPr/>
          </xdr14:nvContentPartPr>
          <xdr14:nvPr macro=""/>
          <xdr14:xfrm>
            <a:off x="7844040" y="7059133"/>
            <a:ext cx="1022760" cy="1461240"/>
          </xdr14:xfrm>
        </xdr:contentPart>
      </mc:Choice>
      <mc:Fallback>
        <xdr:pic>
          <xdr:nvPicPr>
            <xdr:cNvPr id="235" name="Entrada de lápiz 234">
              <a:extLst>
                <a:ext uri="{FF2B5EF4-FFF2-40B4-BE49-F238E27FC236}">
                  <a16:creationId xmlns:a16="http://schemas.microsoft.com/office/drawing/2014/main" id="{158DE796-AF0B-377A-62DE-50D15A59E1A2}"/>
                </a:ext>
              </a:extLst>
            </xdr:cNvPr>
            <xdr:cNvPicPr/>
          </xdr:nvPicPr>
          <xdr:blipFill>
            <a:blip xmlns:r="http://schemas.openxmlformats.org/officeDocument/2006/relationships" r:embed="rId81"/>
            <a:stretch>
              <a:fillRect/>
            </a:stretch>
          </xdr:blipFill>
          <xdr:spPr>
            <a:xfrm>
              <a:off x="7839720" y="7054813"/>
              <a:ext cx="1031400" cy="1469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150654</xdr:colOff>
      <xdr:row>24</xdr:row>
      <xdr:rowOff>163120</xdr:rowOff>
    </xdr:from>
    <xdr:to>
      <xdr:col>15</xdr:col>
      <xdr:colOff>554307</xdr:colOff>
      <xdr:row>27</xdr:row>
      <xdr:rowOff>113720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2">
          <xdr14:nvContentPartPr>
            <xdr14:cNvPr id="238" name="Entrada de lápiz 237">
              <a:extLst>
                <a:ext uri="{FF2B5EF4-FFF2-40B4-BE49-F238E27FC236}">
                  <a16:creationId xmlns:a16="http://schemas.microsoft.com/office/drawing/2014/main" id="{CBF2C82E-09DE-5D86-07E8-D0EEA2B885E5}"/>
                </a:ext>
              </a:extLst>
            </xdr14:cNvPr>
            <xdr14:cNvContentPartPr/>
          </xdr14:nvContentPartPr>
          <xdr14:nvPr macro=""/>
          <xdr14:xfrm>
            <a:off x="11851587" y="7520653"/>
            <a:ext cx="1199520" cy="509400"/>
          </xdr14:xfrm>
        </xdr:contentPart>
      </mc:Choice>
      <mc:Fallback>
        <xdr:pic>
          <xdr:nvPicPr>
            <xdr:cNvPr id="238" name="Entrada de lápiz 237">
              <a:extLst>
                <a:ext uri="{FF2B5EF4-FFF2-40B4-BE49-F238E27FC236}">
                  <a16:creationId xmlns:a16="http://schemas.microsoft.com/office/drawing/2014/main" id="{CBF2C82E-09DE-5D86-07E8-D0EEA2B885E5}"/>
                </a:ext>
              </a:extLst>
            </xdr:cNvPr>
            <xdr:cNvPicPr/>
          </xdr:nvPicPr>
          <xdr:blipFill>
            <a:blip xmlns:r="http://schemas.openxmlformats.org/officeDocument/2006/relationships" r:embed="rId83"/>
            <a:stretch>
              <a:fillRect/>
            </a:stretch>
          </xdr:blipFill>
          <xdr:spPr>
            <a:xfrm>
              <a:off x="11847267" y="7516333"/>
              <a:ext cx="1208160" cy="51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128067</xdr:colOff>
      <xdr:row>33</xdr:row>
      <xdr:rowOff>119000</xdr:rowOff>
    </xdr:from>
    <xdr:to>
      <xdr:col>15</xdr:col>
      <xdr:colOff>707667</xdr:colOff>
      <xdr:row>35</xdr:row>
      <xdr:rowOff>79826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4">
          <xdr14:nvContentPartPr>
            <xdr14:cNvPr id="239" name="Entrada de lápiz 238">
              <a:extLst>
                <a:ext uri="{FF2B5EF4-FFF2-40B4-BE49-F238E27FC236}">
                  <a16:creationId xmlns:a16="http://schemas.microsoft.com/office/drawing/2014/main" id="{DAFE86D7-AF3F-53F4-FA28-68E3591E41A5}"/>
                </a:ext>
              </a:extLst>
            </xdr14:cNvPr>
            <xdr14:cNvContentPartPr/>
          </xdr14:nvContentPartPr>
          <xdr14:nvPr macro=""/>
          <xdr14:xfrm>
            <a:off x="12624867" y="9330733"/>
            <a:ext cx="579600" cy="333360"/>
          </xdr14:xfrm>
        </xdr:contentPart>
      </mc:Choice>
      <mc:Fallback>
        <xdr:pic>
          <xdr:nvPicPr>
            <xdr:cNvPr id="239" name="Entrada de lápiz 238">
              <a:extLst>
                <a:ext uri="{FF2B5EF4-FFF2-40B4-BE49-F238E27FC236}">
                  <a16:creationId xmlns:a16="http://schemas.microsoft.com/office/drawing/2014/main" id="{DAFE86D7-AF3F-53F4-FA28-68E3591E41A5}"/>
                </a:ext>
              </a:extLst>
            </xdr:cNvPr>
            <xdr:cNvPicPr/>
          </xdr:nvPicPr>
          <xdr:blipFill>
            <a:blip xmlns:r="http://schemas.openxmlformats.org/officeDocument/2006/relationships" r:embed="rId85"/>
            <a:stretch>
              <a:fillRect/>
            </a:stretch>
          </xdr:blipFill>
          <xdr:spPr>
            <a:xfrm>
              <a:off x="12620547" y="9326413"/>
              <a:ext cx="588240" cy="34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37454</xdr:colOff>
      <xdr:row>15</xdr:row>
      <xdr:rowOff>55000</xdr:rowOff>
    </xdr:from>
    <xdr:to>
      <xdr:col>20</xdr:col>
      <xdr:colOff>78134</xdr:colOff>
      <xdr:row>15</xdr:row>
      <xdr:rowOff>116200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6">
          <xdr14:nvContentPartPr>
            <xdr14:cNvPr id="247" name="Entrada de lápiz 246">
              <a:extLst>
                <a:ext uri="{FF2B5EF4-FFF2-40B4-BE49-F238E27FC236}">
                  <a16:creationId xmlns:a16="http://schemas.microsoft.com/office/drawing/2014/main" id="{D7FD3CCC-E3F2-6181-A546-7CE73AE485DD}"/>
                </a:ext>
              </a:extLst>
            </xdr14:cNvPr>
            <xdr14:cNvContentPartPr/>
          </xdr14:nvContentPartPr>
          <xdr14:nvPr macro=""/>
          <xdr14:xfrm>
            <a:off x="16513587" y="5736133"/>
            <a:ext cx="40680" cy="61200"/>
          </xdr14:xfrm>
        </xdr:contentPart>
      </mc:Choice>
      <mc:Fallback>
        <xdr:pic>
          <xdr:nvPicPr>
            <xdr:cNvPr id="247" name="Entrada de lápiz 246">
              <a:extLst>
                <a:ext uri="{FF2B5EF4-FFF2-40B4-BE49-F238E27FC236}">
                  <a16:creationId xmlns:a16="http://schemas.microsoft.com/office/drawing/2014/main" id="{D7FD3CCC-E3F2-6181-A546-7CE73AE485DD}"/>
                </a:ext>
              </a:extLst>
            </xdr:cNvPr>
            <xdr:cNvPicPr/>
          </xdr:nvPicPr>
          <xdr:blipFill>
            <a:blip xmlns:r="http://schemas.openxmlformats.org/officeDocument/2006/relationships" r:embed="rId87"/>
            <a:stretch>
              <a:fillRect/>
            </a:stretch>
          </xdr:blipFill>
          <xdr:spPr>
            <a:xfrm>
              <a:off x="16509267" y="5731813"/>
              <a:ext cx="49320" cy="69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720720</xdr:colOff>
      <xdr:row>21</xdr:row>
      <xdr:rowOff>83640</xdr:rowOff>
    </xdr:from>
    <xdr:to>
      <xdr:col>20</xdr:col>
      <xdr:colOff>185774</xdr:colOff>
      <xdr:row>25</xdr:row>
      <xdr:rowOff>163333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8">
          <xdr14:nvContentPartPr>
            <xdr14:cNvPr id="248" name="Entrada de lápiz 247">
              <a:extLst>
                <a:ext uri="{FF2B5EF4-FFF2-40B4-BE49-F238E27FC236}">
                  <a16:creationId xmlns:a16="http://schemas.microsoft.com/office/drawing/2014/main" id="{22B08B40-0E1F-3133-045E-9144CBD0F07A}"/>
                </a:ext>
              </a:extLst>
            </xdr14:cNvPr>
            <xdr14:cNvContentPartPr/>
          </xdr14:nvContentPartPr>
          <xdr14:nvPr macro=""/>
          <xdr14:xfrm>
            <a:off x="14013387" y="6882373"/>
            <a:ext cx="2648520" cy="824760"/>
          </xdr14:xfrm>
        </xdr:contentPart>
      </mc:Choice>
      <mc:Fallback>
        <xdr:pic>
          <xdr:nvPicPr>
            <xdr:cNvPr id="248" name="Entrada de lápiz 247">
              <a:extLst>
                <a:ext uri="{FF2B5EF4-FFF2-40B4-BE49-F238E27FC236}">
                  <a16:creationId xmlns:a16="http://schemas.microsoft.com/office/drawing/2014/main" id="{22B08B40-0E1F-3133-045E-9144CBD0F07A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4009067" y="6878051"/>
              <a:ext cx="2657160" cy="83340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77227</xdr:colOff>
      <xdr:row>5</xdr:row>
      <xdr:rowOff>2293</xdr:rowOff>
    </xdr:from>
    <xdr:to>
      <xdr:col>11</xdr:col>
      <xdr:colOff>291427</xdr:colOff>
      <xdr:row>6</xdr:row>
      <xdr:rowOff>81667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0">
          <xdr14:nvContentPartPr>
            <xdr14:cNvPr id="251" name="Entrada de lápiz 250">
              <a:extLst>
                <a:ext uri="{FF2B5EF4-FFF2-40B4-BE49-F238E27FC236}">
                  <a16:creationId xmlns:a16="http://schemas.microsoft.com/office/drawing/2014/main" id="{BE403D09-133A-5B8D-6891-F7FEB3AAA386}"/>
                </a:ext>
              </a:extLst>
            </xdr14:cNvPr>
            <xdr14:cNvContentPartPr/>
          </xdr14:nvContentPartPr>
          <xdr14:nvPr macro=""/>
          <xdr14:xfrm>
            <a:off x="8789427" y="975960"/>
            <a:ext cx="214200" cy="316440"/>
          </xdr14:xfrm>
        </xdr:contentPart>
      </mc:Choice>
      <mc:Fallback>
        <xdr:pic>
          <xdr:nvPicPr>
            <xdr:cNvPr id="251" name="Entrada de lápiz 250">
              <a:extLst>
                <a:ext uri="{FF2B5EF4-FFF2-40B4-BE49-F238E27FC236}">
                  <a16:creationId xmlns:a16="http://schemas.microsoft.com/office/drawing/2014/main" id="{BE403D09-133A-5B8D-6891-F7FEB3AAA386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8785100" y="971640"/>
              <a:ext cx="222855" cy="325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0</xdr:row>
      <xdr:rowOff>1</xdr:rowOff>
    </xdr:from>
    <xdr:to>
      <xdr:col>11</xdr:col>
      <xdr:colOff>126899</xdr:colOff>
      <xdr:row>10</xdr:row>
      <xdr:rowOff>38101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90D2675B-2F40-4AF0-BAF5-21B3321C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9120" y="1"/>
          <a:ext cx="4416959" cy="2194560"/>
        </a:xfrm>
        <a:prstGeom prst="rect">
          <a:avLst/>
        </a:prstGeom>
      </xdr:spPr>
    </xdr:pic>
    <xdr:clientData/>
  </xdr:twoCellAnchor>
  <xdr:twoCellAnchor editAs="oneCell">
    <xdr:from>
      <xdr:col>13</xdr:col>
      <xdr:colOff>774734</xdr:colOff>
      <xdr:row>24</xdr:row>
      <xdr:rowOff>160533</xdr:rowOff>
    </xdr:from>
    <xdr:to>
      <xdr:col>14</xdr:col>
      <xdr:colOff>584027</xdr:colOff>
      <xdr:row>27</xdr:row>
      <xdr:rowOff>90253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80" name="Entrada de lápiz 79">
              <a:extLst>
                <a:ext uri="{FF2B5EF4-FFF2-40B4-BE49-F238E27FC236}">
                  <a16:creationId xmlns:a16="http://schemas.microsoft.com/office/drawing/2014/main" id="{9628FAD4-189F-7549-75FE-5516539BC551}"/>
                </a:ext>
              </a:extLst>
            </xdr14:cNvPr>
            <xdr14:cNvContentPartPr/>
          </xdr14:nvContentPartPr>
          <xdr14:nvPr macro=""/>
          <xdr14:xfrm>
            <a:off x="11078667" y="5113533"/>
            <a:ext cx="605160" cy="488520"/>
          </xdr14:xfrm>
        </xdr:contentPart>
      </mc:Choice>
      <mc:Fallback xmlns="">
        <xdr:pic>
          <xdr:nvPicPr>
            <xdr:cNvPr id="80" name="Entrada de lápiz 79">
              <a:extLst>
                <a:ext uri="{FF2B5EF4-FFF2-40B4-BE49-F238E27FC236}">
                  <a16:creationId xmlns:a16="http://schemas.microsoft.com/office/drawing/2014/main" id="{9628FAD4-189F-7549-75FE-5516539BC551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069667" y="5104533"/>
              <a:ext cx="622800" cy="50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437147</xdr:colOff>
      <xdr:row>24</xdr:row>
      <xdr:rowOff>157293</xdr:rowOff>
    </xdr:from>
    <xdr:to>
      <xdr:col>16</xdr:col>
      <xdr:colOff>161934</xdr:colOff>
      <xdr:row>30</xdr:row>
      <xdr:rowOff>106773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85" name="Entrada de lápiz 84">
              <a:extLst>
                <a:ext uri="{FF2B5EF4-FFF2-40B4-BE49-F238E27FC236}">
                  <a16:creationId xmlns:a16="http://schemas.microsoft.com/office/drawing/2014/main" id="{9CA705DF-ADEC-88BF-310C-9ED22931440D}"/>
                </a:ext>
              </a:extLst>
            </xdr14:cNvPr>
            <xdr14:cNvContentPartPr/>
          </xdr14:nvContentPartPr>
          <xdr14:nvPr macro=""/>
          <xdr14:xfrm>
            <a:off x="11536947" y="5110293"/>
            <a:ext cx="1316520" cy="1244880"/>
          </xdr14:xfrm>
        </xdr:contentPart>
      </mc:Choice>
      <mc:Fallback xmlns="">
        <xdr:pic>
          <xdr:nvPicPr>
            <xdr:cNvPr id="85" name="Entrada de lápiz 84">
              <a:extLst>
                <a:ext uri="{FF2B5EF4-FFF2-40B4-BE49-F238E27FC236}">
                  <a16:creationId xmlns:a16="http://schemas.microsoft.com/office/drawing/2014/main" id="{9CA705DF-ADEC-88BF-310C-9ED22931440D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1527947" y="5101293"/>
              <a:ext cx="1334160" cy="1262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742160</xdr:colOff>
      <xdr:row>27</xdr:row>
      <xdr:rowOff>66133</xdr:rowOff>
    </xdr:from>
    <xdr:to>
      <xdr:col>17</xdr:col>
      <xdr:colOff>266427</xdr:colOff>
      <xdr:row>32</xdr:row>
      <xdr:rowOff>84880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8" name="Entrada de lápiz 87">
              <a:extLst>
                <a:ext uri="{FF2B5EF4-FFF2-40B4-BE49-F238E27FC236}">
                  <a16:creationId xmlns:a16="http://schemas.microsoft.com/office/drawing/2014/main" id="{F6303FE8-94CF-E3CC-F7A3-2FF640848960}"/>
                </a:ext>
              </a:extLst>
            </xdr14:cNvPr>
            <xdr14:cNvContentPartPr/>
          </xdr14:nvContentPartPr>
          <xdr14:nvPr macro=""/>
          <xdr14:xfrm>
            <a:off x="12637827" y="5577933"/>
            <a:ext cx="1116000" cy="1127880"/>
          </xdr14:xfrm>
        </xdr:contentPart>
      </mc:Choice>
      <mc:Fallback xmlns="">
        <xdr:pic>
          <xdr:nvPicPr>
            <xdr:cNvPr id="88" name="Entrada de lápiz 87">
              <a:extLst>
                <a:ext uri="{FF2B5EF4-FFF2-40B4-BE49-F238E27FC236}">
                  <a16:creationId xmlns:a16="http://schemas.microsoft.com/office/drawing/2014/main" id="{F6303FE8-94CF-E3CC-F7A3-2FF640848960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2628827" y="5568933"/>
              <a:ext cx="1133640" cy="1145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717291</xdr:colOff>
      <xdr:row>22</xdr:row>
      <xdr:rowOff>54720</xdr:rowOff>
    </xdr:from>
    <xdr:to>
      <xdr:col>20</xdr:col>
      <xdr:colOff>239880</xdr:colOff>
      <xdr:row>26</xdr:row>
      <xdr:rowOff>103251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89" name="Entrada de lápiz 88">
              <a:extLst>
                <a:ext uri="{FF2B5EF4-FFF2-40B4-BE49-F238E27FC236}">
                  <a16:creationId xmlns:a16="http://schemas.microsoft.com/office/drawing/2014/main" id="{1C8AA81A-9CE9-D334-7B34-EEBF2F7302BC}"/>
                </a:ext>
              </a:extLst>
            </xdr14:cNvPr>
            <xdr14:cNvContentPartPr/>
          </xdr14:nvContentPartPr>
          <xdr14:nvPr macro=""/>
          <xdr14:xfrm>
            <a:off x="14182920" y="4626720"/>
            <a:ext cx="1906560" cy="788760"/>
          </xdr14:xfrm>
        </xdr:contentPart>
      </mc:Choice>
      <mc:Fallback xmlns="">
        <xdr:pic>
          <xdr:nvPicPr>
            <xdr:cNvPr id="89" name="Entrada de lápiz 88">
              <a:extLst>
                <a:ext uri="{FF2B5EF4-FFF2-40B4-BE49-F238E27FC236}">
                  <a16:creationId xmlns:a16="http://schemas.microsoft.com/office/drawing/2014/main" id="{1C8AA81A-9CE9-D334-7B34-EEBF2F7302BC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4174280" y="4617720"/>
              <a:ext cx="1924200" cy="806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597600</xdr:colOff>
      <xdr:row>0</xdr:row>
      <xdr:rowOff>98640</xdr:rowOff>
    </xdr:from>
    <xdr:to>
      <xdr:col>22</xdr:col>
      <xdr:colOff>47726</xdr:colOff>
      <xdr:row>24</xdr:row>
      <xdr:rowOff>60446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90" name="Entrada de lápiz 89">
              <a:extLst>
                <a:ext uri="{FF2B5EF4-FFF2-40B4-BE49-F238E27FC236}">
                  <a16:creationId xmlns:a16="http://schemas.microsoft.com/office/drawing/2014/main" id="{97522A75-94C0-A49F-B23F-A982BF22018F}"/>
                </a:ext>
              </a:extLst>
            </xdr14:cNvPr>
            <xdr14:cNvContentPartPr/>
          </xdr14:nvContentPartPr>
          <xdr14:nvPr macro=""/>
          <xdr14:xfrm>
            <a:off x="597600" y="98640"/>
            <a:ext cx="16889040" cy="4903920"/>
          </xdr14:xfrm>
        </xdr:contentPart>
      </mc:Choice>
      <mc:Fallback xmlns="">
        <xdr:pic>
          <xdr:nvPicPr>
            <xdr:cNvPr id="90" name="Entrada de lápiz 89">
              <a:extLst>
                <a:ext uri="{FF2B5EF4-FFF2-40B4-BE49-F238E27FC236}">
                  <a16:creationId xmlns:a16="http://schemas.microsoft.com/office/drawing/2014/main" id="{97522A75-94C0-A49F-B23F-A982BF22018F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588974" y="90020"/>
              <a:ext cx="16906651" cy="4921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650493</xdr:colOff>
      <xdr:row>23</xdr:row>
      <xdr:rowOff>169680</xdr:rowOff>
    </xdr:from>
    <xdr:to>
      <xdr:col>11</xdr:col>
      <xdr:colOff>162520</xdr:colOff>
      <xdr:row>27</xdr:row>
      <xdr:rowOff>105733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91" name="Entrada de lápiz 90">
              <a:extLst>
                <a:ext uri="{FF2B5EF4-FFF2-40B4-BE49-F238E27FC236}">
                  <a16:creationId xmlns:a16="http://schemas.microsoft.com/office/drawing/2014/main" id="{58A1FE40-8755-B985-1474-1503CF7F8768}"/>
                </a:ext>
              </a:extLst>
            </xdr14:cNvPr>
            <xdr14:cNvContentPartPr/>
          </xdr14:nvContentPartPr>
          <xdr14:nvPr macro=""/>
          <xdr14:xfrm>
            <a:off x="7770960" y="4936413"/>
            <a:ext cx="1103760" cy="681120"/>
          </xdr14:xfrm>
        </xdr:contentPart>
      </mc:Choice>
      <mc:Fallback xmlns="">
        <xdr:pic>
          <xdr:nvPicPr>
            <xdr:cNvPr id="91" name="Entrada de lápiz 90">
              <a:extLst>
                <a:ext uri="{FF2B5EF4-FFF2-40B4-BE49-F238E27FC236}">
                  <a16:creationId xmlns:a16="http://schemas.microsoft.com/office/drawing/2014/main" id="{58A1FE40-8755-B985-1474-1503CF7F8768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762320" y="4927773"/>
              <a:ext cx="1121400" cy="698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523080</xdr:colOff>
      <xdr:row>24</xdr:row>
      <xdr:rowOff>33093</xdr:rowOff>
    </xdr:from>
    <xdr:to>
      <xdr:col>10</xdr:col>
      <xdr:colOff>380227</xdr:colOff>
      <xdr:row>30</xdr:row>
      <xdr:rowOff>36573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95" name="Entrada de lápiz 94">
              <a:extLst>
                <a:ext uri="{FF2B5EF4-FFF2-40B4-BE49-F238E27FC236}">
                  <a16:creationId xmlns:a16="http://schemas.microsoft.com/office/drawing/2014/main" id="{D3C75614-DFA3-4604-56E5-4C6C94444D1E}"/>
                </a:ext>
              </a:extLst>
            </xdr14:cNvPr>
            <xdr14:cNvContentPartPr/>
          </xdr14:nvContentPartPr>
          <xdr14:nvPr macro=""/>
          <xdr14:xfrm>
            <a:off x="523080" y="4986093"/>
            <a:ext cx="7773480" cy="1298880"/>
          </xdr14:xfrm>
        </xdr:contentPart>
      </mc:Choice>
      <mc:Fallback xmlns="">
        <xdr:pic>
          <xdr:nvPicPr>
            <xdr:cNvPr id="95" name="Entrada de lápiz 94">
              <a:extLst>
                <a:ext uri="{FF2B5EF4-FFF2-40B4-BE49-F238E27FC236}">
                  <a16:creationId xmlns:a16="http://schemas.microsoft.com/office/drawing/2014/main" id="{D3C75614-DFA3-4604-56E5-4C6C94444D1E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514080" y="4977453"/>
              <a:ext cx="7791121" cy="1316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183454</xdr:colOff>
      <xdr:row>0</xdr:row>
      <xdr:rowOff>0</xdr:rowOff>
    </xdr:from>
    <xdr:to>
      <xdr:col>11</xdr:col>
      <xdr:colOff>411480</xdr:colOff>
      <xdr:row>7</xdr:row>
      <xdr:rowOff>320039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C07E9A-B2EC-17F2-C5E6-A99F91F844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85" t="36795" r="35786" b="31603"/>
        <a:stretch/>
      </xdr:blipFill>
      <xdr:spPr bwMode="auto">
        <a:xfrm>
          <a:off x="4092514" y="0"/>
          <a:ext cx="5272466" cy="1699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541140</xdr:colOff>
      <xdr:row>3</xdr:row>
      <xdr:rowOff>126720</xdr:rowOff>
    </xdr:from>
    <xdr:to>
      <xdr:col>10</xdr:col>
      <xdr:colOff>4500</xdr:colOff>
      <xdr:row>7</xdr:row>
      <xdr:rowOff>70500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4" name="Entrada de lápiz 13">
              <a:extLst>
                <a:ext uri="{FF2B5EF4-FFF2-40B4-BE49-F238E27FC236}">
                  <a16:creationId xmlns:a16="http://schemas.microsoft.com/office/drawing/2014/main" id="{F27C666E-5603-2B34-565D-CEA92FABD765}"/>
                </a:ext>
              </a:extLst>
            </xdr14:cNvPr>
            <xdr14:cNvContentPartPr/>
          </xdr14:nvContentPartPr>
          <xdr14:nvPr macro=""/>
          <xdr14:xfrm>
            <a:off x="7620120" y="721080"/>
            <a:ext cx="545400" cy="728640"/>
          </xdr14:xfrm>
        </xdr:contentPart>
      </mc:Choice>
      <mc:Fallback xmlns=""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F27C666E-5603-2B34-565D-CEA92FABD765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611480" y="712080"/>
              <a:ext cx="563040" cy="746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270900</xdr:colOff>
      <xdr:row>4</xdr:row>
      <xdr:rowOff>78840</xdr:rowOff>
    </xdr:from>
    <xdr:to>
      <xdr:col>11</xdr:col>
      <xdr:colOff>38940</xdr:colOff>
      <xdr:row>7</xdr:row>
      <xdr:rowOff>91020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8" name="Entrada de lápiz 27">
              <a:extLst>
                <a:ext uri="{FF2B5EF4-FFF2-40B4-BE49-F238E27FC236}">
                  <a16:creationId xmlns:a16="http://schemas.microsoft.com/office/drawing/2014/main" id="{028E8580-67FD-3855-F6EA-27FFDB7DFF4B}"/>
                </a:ext>
              </a:extLst>
            </xdr14:cNvPr>
            <xdr14:cNvContentPartPr/>
          </xdr14:nvContentPartPr>
          <xdr14:nvPr macro=""/>
          <xdr14:xfrm>
            <a:off x="8431920" y="856080"/>
            <a:ext cx="560520" cy="614160"/>
          </xdr14:xfrm>
        </xdr:contentPart>
      </mc:Choice>
      <mc:Fallback xmlns="">
        <xdr:pic>
          <xdr:nvPicPr>
            <xdr:cNvPr id="28" name="Entrada de lápiz 27">
              <a:extLst>
                <a:ext uri="{FF2B5EF4-FFF2-40B4-BE49-F238E27FC236}">
                  <a16:creationId xmlns:a16="http://schemas.microsoft.com/office/drawing/2014/main" id="{028E8580-67FD-3855-F6EA-27FFDB7DFF4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423274" y="847440"/>
              <a:ext cx="578171" cy="63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517500</xdr:colOff>
      <xdr:row>0</xdr:row>
      <xdr:rowOff>98640</xdr:rowOff>
    </xdr:from>
    <xdr:to>
      <xdr:col>11</xdr:col>
      <xdr:colOff>468780</xdr:colOff>
      <xdr:row>3</xdr:row>
      <xdr:rowOff>158760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39" name="Entrada de lápiz 38">
              <a:extLst>
                <a:ext uri="{FF2B5EF4-FFF2-40B4-BE49-F238E27FC236}">
                  <a16:creationId xmlns:a16="http://schemas.microsoft.com/office/drawing/2014/main" id="{8DDC7004-73F0-22DA-0CEC-27CEC78BC87A}"/>
                </a:ext>
              </a:extLst>
            </xdr14:cNvPr>
            <xdr14:cNvContentPartPr/>
          </xdr14:nvContentPartPr>
          <xdr14:nvPr macro=""/>
          <xdr14:xfrm>
            <a:off x="8678520" y="98640"/>
            <a:ext cx="743760" cy="654480"/>
          </xdr14:xfrm>
        </xdr:contentPart>
      </mc:Choice>
      <mc:Fallback xmlns="">
        <xdr:pic>
          <xdr:nvPicPr>
            <xdr:cNvPr id="39" name="Entrada de lápiz 38">
              <a:extLst>
                <a:ext uri="{FF2B5EF4-FFF2-40B4-BE49-F238E27FC236}">
                  <a16:creationId xmlns:a16="http://schemas.microsoft.com/office/drawing/2014/main" id="{8DDC7004-73F0-22DA-0CEC-27CEC78BC87A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8669520" y="90000"/>
              <a:ext cx="761400" cy="672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906180</xdr:colOff>
      <xdr:row>0</xdr:row>
      <xdr:rowOff>5760</xdr:rowOff>
    </xdr:from>
    <xdr:to>
      <xdr:col>10</xdr:col>
      <xdr:colOff>229140</xdr:colOff>
      <xdr:row>2</xdr:row>
      <xdr:rowOff>87120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45" name="Entrada de lápiz 44">
              <a:extLst>
                <a:ext uri="{FF2B5EF4-FFF2-40B4-BE49-F238E27FC236}">
                  <a16:creationId xmlns:a16="http://schemas.microsoft.com/office/drawing/2014/main" id="{862F85A5-3BDC-B8F3-F85E-A9F4F3CFDAEA}"/>
                </a:ext>
              </a:extLst>
            </xdr14:cNvPr>
            <xdr14:cNvContentPartPr/>
          </xdr14:nvContentPartPr>
          <xdr14:nvPr macro=""/>
          <xdr14:xfrm>
            <a:off x="7985160" y="5760"/>
            <a:ext cx="405000" cy="492840"/>
          </xdr14:xfrm>
        </xdr:contentPart>
      </mc:Choice>
      <mc:Fallback xmlns="">
        <xdr:pic>
          <xdr:nvPicPr>
            <xdr:cNvPr id="45" name="Entrada de lápiz 44">
              <a:extLst>
                <a:ext uri="{FF2B5EF4-FFF2-40B4-BE49-F238E27FC236}">
                  <a16:creationId xmlns:a16="http://schemas.microsoft.com/office/drawing/2014/main" id="{862F85A5-3BDC-B8F3-F85E-A9F4F3CFDAEA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976160" y="-2886"/>
              <a:ext cx="422640" cy="51049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4:56:11.98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4567 1691 24575,'-13'-207'0,"1"14"0,11-503 0,3 329 0,-1 343 0,1 1 0,9-36 0,-1 4 0,0 9-1365,-5 26-5461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25.93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167 80 6745,'1'-17'-76,"1"25"897,3 34 920,-5-36-1750,1 12 414,-1 1 0,-1-1 1,-4 23-1,-1 15 172,-6 37 302,7-62-1529,-3 53 1,10-79 474</inkml:trace>
  <inkml:trace contextRef="#ctx0" brushRef="#br0" timeOffset="338.48">119 78 7065,'-1'-2'8,"1"1"0,-1 0 1,0 0-1,1-1 0,-1 1 0,1 0 1,-1-1-1,1 1 0,0 0 1,-1-1-1,1 1 0,0-1 1,0 1-1,0-1 0,0 1 1,0-1-1,0 1 0,1 0 0,-1-1 1,0 1-1,1-1 0,0-1 1,1 1 57,-1 0 0,1 1 0,-1-1 0,1 0-1,-1 1 1,1 0 0,0-1 0,0 1 0,0 0 0,0 0 0,0 0 0,0 0 0,3-1 0,8-2 386,1 1 1,0 0-1,26-1 0,-30 4-396,19-4 331,-14 2-176,1 1 0,0 0 0,-1 1 0,19 2 0,-17-4-580,-16 2 295,-1 0-1,1-1 1,-1 1-1,1 0 1,0 0 0,-1 0-1,1 0 1,0 0 0,-1 0-1,1 0 1,0 0 0,-1 0-1,1 0 1,0 0-1,-1 0 1,1 0 0,0 0-1,-1 1 1,1-1 0,-1 0-1,1 1 1,-1-1 0,2 1-1,-2-1-625,-14 10-6076</inkml:trace>
  <inkml:trace contextRef="#ctx0" brushRef="#br0" timeOffset="681.44">210 113 6033,'-12'10'-286,"10"-9"376,1 0 0,-1 0 1,0 0-1,1 1 0,-1-1 0,0 1 1,1-1-1,0 1 0,-1 0 0,1-1 1,0 1-1,0 0 0,0 0 0,0 0 0,0 0 1,0 0-1,1 0 0,-1 0 0,1 0 1,-1 0-1,1 3 0,3-3 58,-1-1 1,1 1-1,0 0 0,0-1 0,0 0 0,0 0 1,0 0-1,0 0 0,0 0 0,1-1 1,3 1-1,28 2 503,45-3 0,-9-1-845,-69 1-62,17 0-531,-19 0 681,1 0 0,-1 0 0,1 0 0,-1 0 0,1 0 0,-1 0 0,1 0 1,-1 0-1,1 0 0,-1 0 0,1 0 0,-1 0 0,0 1 0,1-1 0,-1 0 0,1 0 0,-1 1 0,1-1 0,-1 0 1,0 1-1,1-1 0,-1 0 0,0 1 0,1-1 0,-1 0 0,0 1 0,0-1 0,1 1 0,-1-1 0,0 1 0,1 0 1,-4 1-1912,-9 6-297</inkml:trace>
  <inkml:trace contextRef="#ctx0" brushRef="#br0" timeOffset="1010.64">176 405 5653,'-1'1'25,"-1"0"0,1-1 0,0 1 0,0 0 0,0-1 0,0 1 1,1 0-1,-1 0 0,0 0 0,0 0 0,0 0 0,1 0 0,-1 0 1,0 0-1,1 0 0,-1 1 0,1-1 0,0 0 0,-1 0 0,1 0 1,0 1-1,-1-1 0,1 0 0,0 0 0,0 1 0,0-1 1,0 0-1,1 0 0,-1 2 0,2-1 70,0 0 0,0-1 0,-1 1 0,1-1 0,1 1 1,-1-1-1,0 0 0,0 0 0,0 0 0,1 0 0,-1 0 0,0 0 0,1-1 0,2 1 0,15 3 232,0-1 0,1-1 0,-1-1 0,22-2 0,-14 1-427,-9 0-699,-16 1 294,1-1 0,0 0 0,0 0 0,0 0 0,0-1 0,-1 1 0,1-1 0,7-2 0,-4-2-1663</inkml:trace>
  <inkml:trace contextRef="#ctx0" brushRef="#br0" timeOffset="1774.26">554 238 5420,'-2'-2'310,"0"7"-50,-3 17 154,0 29 325,-1 103 243,6-153-1076,0-6-1228,0-10 1092,1-1 1,0 1 0,1 0-1,1 0 1,0 0 0,6-15-1,-6 23 195,0 0-1,0 0 1,0 0-1,1 1 1,0 0-1,0-1 1,1 1-1,0 1 1,0-1-1,0 1 1,1 0-1,-1 0 0,1 0 1,12-7-1,-16 12 52,-1-1-1,1 0 0,-1 0 0,0 0 0,1 1 0,0-1 1,-1 1-1,1-1 0,-1 1 0,1 0 0,-1 0 0,1-1 1,0 1-1,-1 0 0,1 0 0,0 1 0,-1-1 0,1 0 1,2 1-1,-3 0 23,0 0 0,1 0 0,-1-1 0,0 1 0,0 0 0,-1 0 0,1 0 0,0 0 0,0 1 0,0-1 0,-1 0 0,1 0 0,0 0 0,-1 1 0,1-1 0,-1 0 0,0 0 0,1 3 0,0 2 102,-1 0-1,1-1 0,-1 1 1,0 0-1,-1 0 1,0 0-1,1 0 1,-2 0-1,-2 8 1,3-12-92,0 1-1,0 0 1,-1-1 0,1 0 0,-1 1 0,0-1 0,0 0 0,0 0 0,0 0 0,0 0-1,0 0 1,0 0 0,-1 0 0,1-1 0,-1 1 0,1-1 0,-4 1 0,5-1 175,1-2-220,-1-1 0,1 1 1,0 0-1,0 0 0,1 0 0,-1 0 0,0 0 0,0-1 0,0 1 1,1 0-1,-1 0 0,1 0 0,-1 0 0,1 0 0,-1 0 0,1 0 1,-1 0-1,1 0 0,0 0 0,0 0 0,0 1 0,-1-1 0,1 0 1,0 0-1,0 1 0,0-1 0,0 0 0,0 1 0,0-1 0,0 1 1,0-1-1,0 1 0,1 0 0,-1 0 0,0-1 0,0 1 0,0 0 1,0 0-1,0 0 0,1 0 0,-1 0 0,0 0 0,0 1 0,0-1 1,0 0-1,0 0 0,0 1 0,1-1 0,0 2 0,3-1 26,0 1-1,-1 0 0,1 0 0,-1 0 1,1 1-1,-1 0 0,0 0 0,0 0 1,0 0-1,6 7 0,-8-6 74,1 1-1,-1-1 1,0 0 0,0 1-1,0-1 1,-1 1-1,0 0 1,0-1 0,0 1-1,0 0 1,-1 0-1,1 0 1,-1-1 0,-1 9-1,0-5 158,-1 0 0,1 1 0,-1-1-1,-1 0 1,0 0 0,0 0 0,-5 10-1,7-17-219,0 0-1,-1 0 1,1 0 0,0 0-1,0 0 1,-1 0-1,1 0 1,0-1-1,-1 1 1,1-1-1,-1 1 1,1-1-1,-1 1 1,1-1-1,-1 0 1,1 1-1,-1-1 1,1 0-1,-1 0 1,1 0-1,-1-1 1,1 1-1,-3-1 1,-36-9 353,35 8-409,2 1-149,0 0 0,0-1 1,-1 1-1,1-1 0,1 1 0,-1-1 1,-5-4-1,8 3-320,1 1-1,0-1 1,-1 0 0,1 1 0,0 0-1,0-1 1,0 1 0,1-1-1,-1 1 1,0 0 0,1 0 0,0 0-1,3-4 1,-5 5-246,8-8-1984</inkml:trace>
  <inkml:trace contextRef="#ctx0" brushRef="#br0" timeOffset="2116.11">881 349 6325,'0'0'176,"19"21"1482,14-11-750,-31-10-776,1 0-11,-3 0-118,46 5-331,-14-8-4551,-23 1 2619</inkml:trace>
  <inkml:trace contextRef="#ctx0" brushRef="#br0" timeOffset="2502.81">1226 182 5549,'-3'-9'-183,"1"5"523,0 5 1170,1 23-868,0 1 1,4 36-1,-1-30-296,-2 40 0,-1-46-572,2-18-195,-1-1 0,0 1 1,-1-1-1,0 1 0,0-1 1,0 1-1,-1-1 0,-3 8 1,3-11-1461</inkml:trace>
  <inkml:trace contextRef="#ctx0" brushRef="#br0" timeOffset="2829.18">1141 75 5420,'0'-1'16,"-1"0"-1,1 1 0,0-1 0,-1 0 0,1 0 0,0 0 0,0 0 0,0 0 0,0 0 0,0 0 0,0 0 0,0 0 0,0 0 0,0 1 0,0-1 0,0 0 0,1 0 0,-1 0 0,0 0 0,1 0 0,-1 0 0,1 1 0,-1-1 0,1 0 0,-1 0 0,1 1 0,-1-1 0,1 0 0,0 0 0,-1 1 0,1-1 0,0 1 0,0-1 0,-1 1 0,1-1 0,0 1 0,0 0 0,0-1 0,0 1 0,1-1 0,2-1 133,1 1 0,0-1 1,0 1-1,0 0 0,0 0 0,-1 0 0,8 0 0,25 0 400,-24 0-602,1 1 1,0 0-1,0 0 0,0 2 0,19 3 0,-32-4-515,-1 5-2270,0-5 657</inkml:trace>
  <inkml:trace contextRef="#ctx0" brushRef="#br0" timeOffset="3158.07">1180 187 5561,'0'0'17,"-1"1"0,0-1 1,1 0-1,-1 1 1,1-1-1,-1 1 1,1-1-1,-1 1 1,1-1-1,-1 1 1,1 0-1,-1-1 1,1 1-1,-1-1 1,1 1-1,0 0 1,0-1-1,-1 2 1,5 0 76,-1 0 1,1 0 0,0 0 0,0-1 0,0 0-1,0 0 1,1 0 0,-1 0 0,0-1 0,0 0-1,5 0 1,54-5 478,-16 1-259,-34 4-527,-10-1-57,1 1 0,0 0 0,-1 0 0,1 0 0,-1 1-1,1-1 1,4 2 0</inkml:trace>
  <inkml:trace contextRef="#ctx0" brushRef="#br0" timeOffset="3517.27">1217 360 5260,'-9'6'-40,"9"-5"75,0 0-1,0-1 1,0 1-1,0 0 1,0-1-1,0 1 1,0 0-1,0-1 1,0 1-1,0-1 1,0 1-1,0 0 1,0-1-1,1 1 1,-1 0-1,0-1 1,0 1-1,1-1 1,-1 1-1,0-1 0,1 1 1,-1-1-1,1 1 1,-1-1-1,1 1 1,-1-1-1,1 1 1,-1-1-1,1 0 1,-1 1-1,1-1 1,0 0-1,-1 1 1,1-1-1,-1 0 1,1 0-1,0 0 1,-1 0-1,1 0 0,0 0 1,-1 1-1,1-1 1,0-1-1,-1 1 1,2 0-1,44-3 986,-21 1-561,8 2-68,-7-1-1078,46 5 0,-51-2-2745,-19-2 1418</inkml:trace>
  <inkml:trace contextRef="#ctx0" brushRef="#br0" timeOffset="4045.62">1595 245 5116,'-11'-14'-154,"11"13"182,0 1-5,0 0 0,0 0-1,0-1 1,0 1-1,0 0 1,0 0-1,0 0 1,0 0-1,0 0 1,0-1-1,-1 1 1,1 0-1,0 0 1,0 0-1,0 0 1,0 0 0,0 0-1,0 0 1,0-1-1,0 1 1,-1 0-1,1 0 1,0 0-1,0 0 1,0 0-1,0 0 1,0 0-1,-1 0 1,1 0-1,0 0 1,0 0 0,0 0-1,0 0 1,0 0-1,-1 0 1,1 0-1,0 0 1,0 0-1,0 0 1,0 0-1,0 0 1,-1 0-1,1 0 1,0 0-1,0 0 1,0 0 0,0 0-1,0 0 1,-1 0-1,1 0 1,0 1-1,0-1 1,0 0-1,-2 22 735,3 42-1,0-21-175,-1-6-19,6 40 1,-6-72-466,2 16-204,-3-22 83,0 1-1,1 0 1,-1-1 0,1 1-1,-1 0 1,0-1-1,1 1 1,-1-1-1,1 1 1,-1-1 0,1 1-1,-1-1 1,1 1-1,-1-1 1,1 0-1,0 1 1,-1-1 0,1 1-1,0-1 1,-1 0-1,1 1 1,0-1-1,0 0 1,0-1-1,-4-5-99,1 0 0,1 0 0,-1 0 0,1-1 0,0 0-1,1 1 1,-1-16 0,3-60-594,1 35 448,9-10 150,-9 50 144,0 0-1,1 0 1,0 0-1,5-9 1,-5 15 17,0 0 0,1 1 1,-1-1-1,0 1 0,1-1 0,-1 1 0,1 0 0,0 0 1,-1 1-1,1-1 0,0 1 0,-1-1 0,1 1 1,0 0-1,-1 1 0,1-1 0,0 1 0,-1-1 1,1 1-1,-1 0 0,1 1 0,3 1 0,-4-2 31,1 1 0,-1 0 0,0-1 0,0 2-1,0-1 1,0 0 0,0 1 0,0-1 0,-1 1 0,1 0-1,-1-1 1,0 1 0,0 1 0,0-1 0,0 0-1,0 0 1,-1 1 0,1-1 0,-1 1 0,1 3 0,3 11 287,-2-1 0,4 32 0,-6-46-330,16 106-181,-13-92-1354,-1-11-2928</inkml:trace>
  <inkml:trace contextRef="#ctx0" brushRef="#br0" timeOffset="4531.68">1612 349 5949,'-8'-1'-224,"4"0"256,6 0 158,13-3-393,0 1 0,1 1 0,-1 0 0,22 1 0,-36 1 117,-1 1-1,1-1 0,-1 0 0,0 0 0,1 1 1,-1-1-1,1 0 0,-1 1 0,0-1 0,1 0 0,-1 1 1,0-1-1,1 0 0,-1 1 0,0-1 0,1 1 1,-1-1-1,0 1 0,0-1 0,0 1 0,0-1 0,1 1 1,2 3-994</inkml:trace>
  <inkml:trace contextRef="#ctx0" brushRef="#br0" timeOffset="5170.06">1 659 3880,'0'0'914,"5"0"-673,266-4 3195,-131 1-2448,-62 3-384,89-13 1,-19-8-117,305-39 794,-133 46-471,5-1-429,-286 11-371,129-9-119,-167 13 40,0 0 0,0 0 0,-1 0 0,1 0 0,0 0 0,0 0 0,0 0 0,0 0 0,-1 0 0,1 0 0,0 1 0,0-1 0,0 0 0,-1 0 0,1 1 0,0-1 0,0 1 0,-1-1 0,1 1 0,0 0 1,-1-1 2,0 1 1,0-1-1,0 1 1,0-1 0,0 1-1,0-1 1,0 1 0,0-1-1,0 1 1,0-1 0,0 1-1,0-1 1,0 1 0,-1-1-1,1 0 1,0 1 0,0-1-1,-1 1 1,1-1 0,0 0-1,-1 1 1,1-1 0,-1 1-1,-28 22-2763,27-21 2530,-18 11-2214,-5 4-556</inkml:trace>
  <inkml:trace contextRef="#ctx0" brushRef="#br0" timeOffset="7756.82">66 883 6745,'0'-6'-413,"0"3"517,0 6 546,3 176 1750,-4-107-1544,1-71-777,0-6-276,4-43-4,2 0 1,1 1 0,19-61 0,-25 102 212,6-18 25,-7 23-21,0 1-1,0-1 1,1 0-1,-1 0 1,0 1-1,1-1 0,-1 0 1,0 1-1,1-1 1,-1 0-1,1 1 1,0-1-1,-1 1 0,1-1 1,-1 1-1,1-1 1,0 1-1,-1 0 1,1-1-1,0 1 0,-1 0 1,1-1-1,0 1 1,0 0-1,0 0 1,1 0-2,-1 1 0,0-1 1,1 1-1,-1-1 1,0 1-1,0 0 0,0 0 1,1 0-1,-1 0 1,0 0-1,0 0 0,0 0 1,0 0-1,-1 0 0,1 0 1,0 1-1,0-1 1,-1 0-1,1 0 0,0 3 1,14 34 237,-12-29-205,18 55 141,-16-45-155,1 1 0,1-1 0,1 0 1,0 0-1,2 0 0,0-2 0,24 34 0,-32-49-31,16 9 21,-17-10-21,1-1-1,0 0 1,0 1-1,-1-1 1,1 0-1,0 0 1,0 0-1,0-1 1,-1 1-1,1 0 1,0-1 0,-1 1-1,1-1 1,0 1-1,-1-1 1,1 0-1,-1 0 1,1 0-1,-1 0 1,1 0-1,-1 0 1,1 0 0,1-2-1,28-33 45,-22 21-66,-1-2-1,0 1 0,-2-1 0,0 0 1,0-1-1,-2 1 0,0-1 1,-1 0-1,-1 0 0,1-29 0,-5 25-527,2 21 285,0 0 0,0 0 0,0 0 0,0 0 1,0 0-1,0 0 0,-1 1 0,1-1 0,0 0 0,-1 0 1,1 0-1,-1 0 0,1 0 0,-1 0 0,1 1 1,-1-1-1,1 0 0,-1 0 0,0 1 0,-1-2 0,-7 0-2621</inkml:trace>
  <inkml:trace contextRef="#ctx0" brushRef="#br0" timeOffset="8523.33">545 880 6253,'3'8'-37,"0"-1"1,-1 1-1,0-1 1,0 1 0,0 0-1,-1 0 1,-1 13-1,2-5 193,4 28 288,2 34-28,-8-77-411,-8-47-670,8 35 598,1 0 0,0 0 0,1 0 0,0 0 1,0 1-1,5-12 0,-5 17 55,-1 1 0,1-1 0,1 1 0,-1 0 0,0 0 0,1 0 0,0 0 0,0 0 0,0 0 0,0 1 0,1 0 0,0-1 0,-1 1 0,1 0 0,9-4 0,-12 6 29,0 1-1,0-1 1,0 1 0,0-1-1,0 1 1,1-1 0,-1 1-1,0 0 1,0-1-1,0 1 1,1 0 0,-1 0-1,0 0 1,0 0 0,1 0-1,-1 0 1,0 1-1,0-1 1,1 0 0,1 1-1,-3 0 9,1 0-1,0-1 0,-1 1 0,1 0 1,-1 0-1,1-1 0,-1 1 1,1 0-1,-1 0 0,0 0 0,1 0 1,-1 0-1,0 0 0,0-1 1,1 1-1,-1 0 0,0 0 0,0 0 1,0 0-1,-1 2 0,0 6 193,0 0 1,-1 0-1,-1 0 0,-3 10 0,3-12-35,2-3-105,-1 0 0,1 0 0,-1 0-1,-1-1 1,1 1 0,0 0 0,-1-1 0,0 0 0,0 1 0,-5 3-1,7-6 185,2-2-257,1-1-1,-1 1 1,0-1-1,0 1 1,0 0-1,1 0 1,-1 0 0,1 0-1,-1 0 1,1 0-1,2-2 1,0 2 17,0 0 0,0 0 0,1 1-1,-1-1 1,0 1 0,0 0 0,0 0 0,0 0 0,1 0 0,-1 1 0,0 0 0,0 0-1,0 0 1,0 0 0,0 0 0,0 1 0,-1 0 0,1 0 0,0 0 0,-1 0 0,1 1-1,-1-1 1,6 7 0,-7-6 49,0 0 0,0 0 0,0 0 0,-1 0-1,1 1 1,-1-1 0,0 1 0,0-1 0,0 1-1,0-1 1,-1 1 0,0-1 0,1 1 0,-1 0 0,-1-1-1,1 1 1,0 0 0,-1-1 0,0 1 0,0-1-1,0 1 1,0-1 0,0 1 0,-3 4 0,0-2 61,1 1 1,-1-2 0,0 1 0,0 0 0,-1-1-1,0 0 1,0 0 0,0 0 0,0 0-1,-1-1 1,0 0 0,-7 4 0,10-6-119,0-1 1,0 0 0,0 1 0,0-1-1,0 0 1,-1-1 0,1 1 0,0 0-1,-1-1 1,1 0 0,-1 0-1,1 0 1,0 0 0,-1-1 0,1 1-1,0-1 1,-1 0 0,1 0 0,0 0-1,0 0 1,0 0 0,0-1 0,0 1-1,0-1 1,0 0 0,0 0-1,-2-3 1,4 4-158,-1-1 0,1 1 0,1 0 0,-1-1 0,0 1 0,0 0 0,0-1 0,1 1 0,-1-1 0,1 1 0,-1-1 0,1 0 0,-1 1 0,1-1 0,0 0 0,0 1 0,0-1 0,0 1 0,0-4 0,1 3-349,-1 0 0,0 1 0,1-1-1,-1 0 1,1 0 0,0 1 0,0-1 0,-1 1 0,1-1 0,0 1 0,2-3 0,2-3-2131</inkml:trace>
  <inkml:trace contextRef="#ctx0" brushRef="#br0" timeOffset="8862.41">816 1007 5981,'0'0'-192,"44"-9"1875,-35 8-1315,0 0 1,0 1-1,0 0 1,0 0-1,0 1 1,16 4-1,-23-5-358,4 0-508,0 0-1,0 0 1,0 0-1,1-1 1,5-2 0,3-5-2645,-3 5 1071</inkml:trace>
  <inkml:trace contextRef="#ctx0" brushRef="#br0" timeOffset="10062.84">1259 710 5088,'0'0'-131,"1"4"266,10 233 2466,-11-190-2207,0-45-378,-2-6-162,-2-5 63,0-1 0,1 0-1,0 0 1,1 0 0,0 0-1,1-1 1,0 1 0,1-14-1,5-89-280,-3 92 324,-2 12 81,1 0-1,-1-1 1,2 1 0,0 0-1,0 0 1,0 0-1,6-12 1,-8 20-21,1 1 0,-1 0-1,0-1 1,1 1 0,-1 0 0,0-1-1,1 1 1,-1 0 0,1 0 0,-1-1 0,1 1-1,-1 0 1,1 0 0,-1 0 0,0 0 0,1-1-1,-1 1 1,1 0 0,-1 0 0,1 0-1,-1 0 1,1 0 0,-1 0 0,1 0 0,-1 0-1,1 1 1,-1-1 0,1 0 0,-1 0-1,1 0 1,-1 0 0,1 1 0,-1-1 0,0 0-1,1 0 1,-1 1 0,1-1 0,-1 0 0,0 1-1,1-1 1,-1 0 0,0 1 0,1-1-1,-1 1 1,0-1 0,0 0 0,0 1 0,1-1-1,-1 1 1,0 0 0,14 25 235,-8-3-186,0 1 0,2-2 0,0 1 0,2-1 1,0 0-1,2-1 0,0 0 0,1-1 0,1-1 0,20 22 0,-31-38-63,-1 0 1,1 0-1,0-1 0,0 1 0,0-1 0,1 0 0,-1 0 1,0 0-1,1 0 0,-1 0 0,1-1 0,0 0 0,-1 1 1,1-1-1,0-1 0,7 2 0,-9-3-3,1 1 1,-1 0-1,1-1 0,-1 0 0,1 0 1,-1 1-1,0-1 0,1-1 1,-1 1-1,0 0 0,0 0 0,0-1 1,0 0-1,0 1 0,0-1 0,0 0 1,0 0-1,-1 0 0,1 0 1,-1 0-1,1 0 0,-1 0 0,0-1 1,0 1-1,1-5 0,6-11 52,-2 0-1,-1-1 1,0 0 0,4-35-1,-8 43-169,0 0 0,-1 0 0,0 0 0,-1 0 0,0 0 1,-1 1-1,0-1 0,-1 0 0,0 1 0,-6-12 0,-9-4-4436</inkml:trace>
  <inkml:trace contextRef="#ctx0" brushRef="#br0" timeOffset="10737.26">1762 769 5148,'2'25'26,"1"1"-1,1-1 0,8 28 0,-8-39-16,30 94 412,-34-106-406,-1-9-15,-5-23-39,-9-39-151,11 50 148,1-1-1,2 0 1,-1 0 0,2 0-1,1 0 1,0 0 0,7-29-1,-8 44 82,1 1-1,0 0 0,0-1 0,0 1 0,0 0 0,1 0 1,-1-1-1,1 1 0,0 0 0,1 1 0,-1-1 0,0 0 1,1 1-1,0-1 0,0 1 0,7-6 0,-9 8 366,2 1-319,-1 1 1,1-1-1,0 1 0,-1-1 0,1 1 0,-1 0 0,1 0 0,-1 0 0,1 0 1,-1 0-1,0 1 0,0-1 0,1 1 0,-1 0 0,0-1 0,0 1 1,-1 0-1,1 0 0,0 0 0,-1 0 0,1 1 0,-1-1 0,0 0 1,1 1-1,-1-1 0,0 1 0,0-1 0,0 4 0,3 9 315,0 0 0,-2 0 0,3 27 0,-4-26-207,5 55 408,10 75-79,-10-132-2897,-3-24-2588,-3 3 2593</inkml:trace>
  <inkml:trace contextRef="#ctx0" brushRef="#br0" timeOffset="11079.39">1846 929 5809,'-2'-1'-96,"-35"-8"1469,31 10 814,19 8-1632,-10-8-494,1 0-1,-1 0 1,0 0-1,1-1 0,-1 0 1,1 1-1,-1-1 1,0 0-1,1-1 1,-1 1-1,6-2 1,-6 2-1,47-5 136,-49 5-359,0 1-52,0-1 154,-1 0 0,1 0 0,-1 0 0,1 0 0,0 0 0,-1 0 0,1 1 0,-1-1 0,1 0 0,-1 0 0,1 1 0,-1-1 0,1 0 0,-1 1 0,0-1 0,1 0 0,-1 1 0,1-1 0,-1 1 0,0-1 0,0 1 0,1-1 0,-1 1 0,0-1 0,0 1 0,1-1 0,-1 1 0,0-1 0,0 1 0,0-1 0,0 1 0,0 0 0,0-1 0,0 1 0,0-1 0,0 1 0,0-1 0,0 2 0,-10 15-3432,4-5 789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52.76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373 77 6937,'0'-2'-8,"1"0"0,0-1 1,0 1-1,-1 0 0,1 0 0,-1-1 1,0 1-1,0 0 0,0 0 1,0-1-1,0 1 0,0 0 1,0-1-1,-1 1 0,1 0 1,-1 0-1,0 0 0,0-1 0,0 1 1,0 0-1,0 0 0,0 0 1,0 0-1,0 0 0,-1 1 1,1-1-1,-1 0 0,0 1 1,1-1-1,-1 1 0,0-1 0,0 1 1,-2-1-1,-1 0 103,1 1 0,-1-1 0,1 1 1,-1 1-1,1-1 0,-1 1 0,0 0 0,1 0 0,-1 0 1,0 0-1,1 1 0,-1 0 0,1 0 0,-1 0 0,-7 3 0,-12 8 305,0 1-1,1 0 0,0 2 0,2 1 1,-38 34-1,56-48-371,1 0 0,0-1 0,0 1 1,0 0-1,0 0 0,0 1 0,1-1 0,-1 0 0,1 0 0,-1 1 1,1-1-1,0 1 0,0-1 0,0 1 0,0 0 0,0 0 0,1-1 1,-1 4-1,2-4-16,-1 0 1,1 0 0,0 0-1,0-1 1,0 1-1,0 0 1,0-1 0,0 1-1,0 0 1,0-1-1,1 1 1,-1-1 0,1 0-1,-1 1 1,1-1 0,0 0-1,-1 0 1,1 0-1,0 0 1,0 0 0,0-1-1,-1 1 1,1 0-1,0-1 1,3 1 0,86 23 103,-63-17-2,1 0 1,-2 2 0,43 19 0,-62-24-11,0 1 0,1 0 0,-2 1 0,1-1 0,-1 1 0,0 1 0,0 0 0,-1 0 0,1 0 0,-2 1 0,1-1 0,-1 2 0,0-1 0,-1 0 0,4 11 0,-5-12 34,0 1 0,-1 0 0,0 1 0,-1-1 1,1 0-1,-2 0 0,1 1 0,-1-1 1,0 1-1,-1-1 0,0 0 0,-3 11 0,3-15-92,0-1 0,0 0 0,0 0 0,-1 0 0,1 1 0,-1-1 0,0-1 0,0 1 0,0 0 0,0 0 0,0-1 0,-1 1 0,1-1 0,-1 0 0,1 0-1,-1 0 1,0 0 0,0 0 0,0 0 0,0-1 0,0 1 0,-1-1 0,1 0 0,0 0 0,-1-1 0,1 1 0,0 0 0,-1-1 0,1 0 0,-1 0 0,-5-1 0,-33-4-26,1-3 1,-1-1-1,2-2 1,-59-25-1,39 15-1009,56 20 699,0-1-1,0 1 0,-1-1 0,1 0 0,1 0 0,-1 0 0,0-1 0,1 1 1,-1-1-1,-4-4 0,7 5 75,0 1 1,1-1 0,-1 0-1,0 1 1,0-1-1,1 0 1,-1 1-1,1-1 1,0 0 0,-1 0-1,1 0 1,0 1-1,0-1 1,0 0-1,0 0 1,0 0 0,1 0-1,-1 1 1,1-1-1,-1 0 1,1 0 0,-1 1-1,1-1 1,0 0-1,0 1 1,0-1-1,1-1 1,10-16-2098,4-5-362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53.345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102 445 6069,'-8'-29'216,"8"28"1850,1 37-1060,0-8-501,-17 109 1044,2-34-2497,16-78-320,-1-19-3168</inkml:trace>
  <inkml:trace contextRef="#ctx0" brushRef="#br0" timeOffset="330.7">38 407 6605,'-10'-18'-249,"6"10"339,0 1 0,0-2 1,0 1-1,1 0 0,0-1 1,-2-14-1,5 22-36,0 0 0,1 0 0,-1 0 0,0 0 0,1 0 1,-1 0-1,1 0 0,0 0 0,-1 1 0,1-1 0,-1 0 0,1 0 0,0 0 0,0 1 0,0-1 1,-1 0-1,1 1 0,0-1 0,0 1 0,0-1 0,0 1 0,0-1 0,0 1 0,1-1 0,27-6 719,-28 6-716,34-6 495,0 1 0,1 2 0,0 1 1,56 4-1,-69-1-480,-20 0-326,0 0 0,1 0 0,-1 0 0,0 0 0,0 0 0,0 1 0,0-1-1,0 1 1,0 0 0,0 0 0,0 0 0,0 0 0,0 0 0,4 3 0,-7 3-3385</inkml:trace>
  <inkml:trace contextRef="#ctx0" brushRef="#br0" timeOffset="663.33">215 400 6373,'-5'1'8,"0"1"0,0 1 0,0-1 0,0 1 0,1 0 0,-6 3 0,-10 7 1626,44-3-811,177-23 330,-198 12-1395,-1 1 1,0 0-1,0-1 1,0 1 0,0 0-1,1 0 1,-1 1-1,0-1 1,0 0-1,0 1 1,0-1-1,1 1 1,-1 0-1,0 0 1,2 1-1</inkml:trace>
  <inkml:trace contextRef="#ctx0" brushRef="#br0" timeOffset="1025.28">165 628 5657,'-5'2'68,"0"0"1,1 0 0,-1 1 0,1-1 0,0 1 0,0 0 0,0 0 0,-6 6 0,9-7 599,34 7 918,-3-8-871,-1-1 1,1-2-1,37-7 1,-32 3-1050,47 0-1,-80 6 186,0 0 0,0 0 0,0 1 0,-1-1 0,1 0 0,0 1 0,0-1 0,-1 1 0,1 0 0,0 0 0,-1 0 0,1 0 0,2 1 0,-4-1-34,1-1 1,-1 1-1,1-1 0,-1 1 0,1-1 0,-1 1 0,1 0 0,-1-1 0,0 1 0,1-1 1,-1 1-1,0 0 0,0 0 0,0-1 0,1 1 0,-1 0 0,0-1 0,0 1 0,0 0 0,0 0 1,0-1-1,0 2 0,-3 6-2393</inkml:trace>
  <inkml:trace contextRef="#ctx0" brushRef="#br0" timeOffset="5532.54">1152 275 6265,'1'-3'26,"0"1"0,0-1 0,-1 0 0,0 0-1,1 1 1,-1-1 0,0 0 0,0 0 0,0 0 0,-1 0 0,1 1 0,-1-1 0,0 0 0,1 0 0,-1 1 0,0-1 0,-1 0 0,1 1 0,0-1 0,-1 1 0,1 0 0,-1-1 0,0 1 0,0 0 0,0 0 0,0 0 0,0 0 0,0 1 0,-1-1 0,1 0 0,-1 1 0,1 0 0,-1-1 0,-4 0 0,2 0 93,0 0-1,0 1 1,0 0 0,0 0 0,0 0-1,-1 1 1,1 0 0,0 0-1,0 0 1,0 1 0,0-1 0,0 1-1,0 1 1,0-1 0,0 1-1,0-1 1,0 1 0,-8 6 0,2 0-52,0 1 1,1 0-1,0 1 1,1 0-1,0 0 1,1 1-1,0 0 1,1 1-1,0 0 1,0 0-1,2 0 1,-1 1-1,-4 20 1,8-29-60,1 0 1,0 1-1,1-1 1,-1 0-1,1 1 1,0-1-1,0 0 1,0 1-1,1-1 1,-1 0-1,1 1 1,0-1-1,1 0 1,2 8-1,-3-11-11,0 1 1,1-1-1,-1 1 0,0-1 0,1 1 0,-1-1 1,1 0-1,-1 0 0,1 0 0,-1 0 0,1 0 1,0 0-1,0 0 0,-1 0 0,1-1 0,0 1 1,0-1-1,0 1 0,0-1 0,0 0 0,0 0 1,0 0-1,0 0 0,0 0 0,0 0 0,-1 0 1,1-1-1,0 1 0,0 0 0,0-1 0,0 0 1,0 0-1,2-1 0,3-1-59,1-1-1,-1 0 1,0 0 0,0-1 0,0 0-1,-1 0 1,0-1 0,0 0-1,0 0 1,9-12 0,-4 1-119,-1 1 0,0-1 0,11-27-1,7-59-388,-25 94 746,-1 0 1,0 0-1,0-16 0,-2 25 214,0 24-22,-2 10 149,-1-1 0,-13 53 0,-2 19 497,7-27-237,4-41-186,-1 59 1,11-78-1626,5-29-2484,7-10-1259,-10 15 1547</inkml:trace>
  <inkml:trace contextRef="#ctx0" brushRef="#br0" timeOffset="6054.08">1367 247 7113,'-19'-35'476,"18"34"-414,0 1 1,0-1 0,0 0-1,0 1 1,-1-1 0,1 1-1,0-1 1,0 1 0,0 0-1,0-1 1,-1 1 0,1 0-1,0 0 1,0 0 0,0 0 0,-1 0-1,1 0 1,0 0 0,0 0-1,0 0 1,-1 1 0,1-1-1,0 0 1,0 1 0,0-1-1,0 1 1,0-1 0,0 1-1,0 0 1,0-1 0,0 1-1,0 0 1,0 0 0,0 0-1,0 0 1,1 0 0,-1 0-1,0 0 1,1 0 0,-1 0-1,0 1 1,-4 5 172,1 0 0,-1 1 1,2 0-1,-5 9 0,4-3-106,-1 1 0,2 0 0,0-1 0,1 1 0,0 0 0,1 0 1,1 0-1,0 1 0,2-1 0,-1 0 0,2 0 0,0-1 0,7 22 0,-8-29-98,1 0 0,-1-1-1,2 1 1,-1-1 0,1 0-1,0 0 1,0 0 0,0 0 0,1-1-1,0 1 1,0-1 0,0-1 0,1 1-1,0-1 1,-1 0 0,2 0-1,-1 0 1,0-1 0,1 0 0,0 0-1,-1-1 1,1 0 0,0 0 0,0-1-1,0 1 1,0-2 0,1 1 0,-1-1-1,13-1 1,-13 0-17,0 0 0,0 0 0,0-1 0,0 0 0,-1-1 1,1 1-1,-1-1 0,0 0 0,1-1 0,-2 0 0,1 0 0,0 0 0,-1 0 0,1-1 0,-1 0 0,-1 0 0,1 0 1,-1-1-1,0 0 0,0 0 0,0 0 0,-1 0 0,0 0 0,0-1 0,-1 1 0,3-10 0,-3 7 7,1 0 0,-1-1 0,-1 1 0,0 0 0,0 0 0,-1 0 0,0-1-1,-1 1 1,0 0 0,0 0 0,-1-1 0,0 1 0,0 0 0,-1 1 0,-1-1 0,1 0-1,-1 1 1,-1 0 0,-8-13 0,7 14-24,0 0 0,-1 0 1,0 0-1,0 1 0,-1 0 0,1 0 1,-1 1-1,0 0 0,-1 0 0,1 1 1,-1 0-1,0 1 0,-10-3 0,14 5-178,-1 0 0,0 0 0,0 1 0,0 0 0,0 0 0,0 0 0,0 1 0,0 0 0,0 0 0,0 0 0,0 1 0,0 0 0,1 0 1,-1 0-1,1 1 0,0 0 0,0 0 0,0 0 0,0 1 0,0 0 0,-8 8 0,6-4-940,-1 0 1,1 0 0,1 1-1,0 0 1,-7 12 0,5-3-1206</inkml:trace>
  <inkml:trace contextRef="#ctx0" brushRef="#br0" timeOffset="6816.75">1725 34 5689,'-3'0'-156,"0"1"188,0 0-1,0 0 1,0 0 0,1 0-1,-1 1 1,0-1-1,0 1 1,1 0 0,-1-1-1,1 1 1,-1 1 0,1-1-1,0 0 1,0 0-1,0 1 1,0-1 0,0 1-1,0 0 1,1-1-1,0 1 1,-1 0 0,1 0-1,0 0 1,0 0-1,0 0 1,1 0 0,-1 0-1,1 0 1,0 6 0,0-7 11,0 1 1,0-1 0,0 0 0,0 1 0,0-1-1,1 0 1,-1 0 0,1 1 0,0-1 0,-1 0 0,1 0-1,0 0 1,1 0 0,-1 0 0,0 0 0,0 0 0,1 0-1,-1 0 1,1-1 0,0 1 0,-1 0 0,1-1-1,0 0 1,0 1 0,0-1 0,0 0 0,0 0 0,0 0-1,0 0 1,1 0 0,-1-1 0,0 1 0,0-1 0,1 1-1,-1-1 1,0 0 0,1 0 0,-1 0 0,0 0-1,1 0 1,2-1 0,1 0 58,1-1 1,-1 0-1,0 0 0,0 0 1,0 0-1,0-1 1,0 0-1,-1-1 0,1 1 1,-1-1-1,0 0 0,9-9 1,-11 11-67,-1 0 1,0-1 0,0 1 0,0-1-1,0 0 1,0 1 0,-1-1 0,1 0 0,-1 0-1,0 0 1,0 0 0,0 0 0,0 0-1,0 0 1,-1 0 0,1-1 0,-1 1-1,0 0 1,0 0 0,0-1 0,0 1 0,-1 0-1,1 0 1,-1 0 0,0 0 0,0 0-1,0 0 1,-2-5 0,1 6-30,1 0-1,0 0 1,-1 0-1,1 0 1,-1 1-1,1-1 1,-1 0-1,0 1 1,0 0 0,0-1-1,0 1 1,0 0-1,0 0 1,0 0-1,0 0 1,0 0-1,-3 0 1,0 0-66,0 0 0,-1 1 0,1-1 0,0 1 1,0 0-1,0 1 0,-8 1 0,0 1-236,0 0 0,0 1 1,0 1-1,1 0 0,-15 8 0,-61 37-3782,55-28 1413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0:02.69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1 201 5929,'5'-29'-555,"-5"27"636,0 2-67,0 0 1,0 0 0,0 0 0,0 0 0,0 0-1,0 0 1,0-1 0,0 1 0,0 0 0,0 0 0,0 0-1,0 0 1,0 0 0,0-1 0,0 1 0,0 0 0,0 0-1,0 0 1,0 0 0,0 0 0,0-1 0,0 1 0,0 0-1,0 0 1,0 0 0,0 0 0,0 0 0,0 0-1,1 0 1,-1-1 0,0 1 0,0 0 0,0 0 0,0 0-1,0 0 1,0 0 0,0 0 0,1 0 0,-1 0 0,0 0-1,0 0 1,0 0 0,0 0 0,0-1 0,1 1 0,-1 0-1,0 0 1,0 0 0,0 0 0,0 0 0,0 0-1,1 0 1,-1 1 0,0-1 0,0 0 0,0 0 0,0 0-1,0 0 1,6 12 359,-2 1-1,0 0 0,-1 0 0,0 1 1,-1-1-1,1 15 0,0 89 1407,-4-82-1368,2 3-90,0-23-522,0 1-1,-1-1 0,-1 1 0,0-1 0,-2 1 0,-3 15 0,5-29-297,-3 6 223,-1-4-4401,-2-2 1931</inkml:trace>
  <inkml:trace contextRef="#ctx0" brushRef="#br0" timeOffset="691.03">311 282 6125,'0'-1'-16,"0"0"1,0 0 0,0 0 0,0 0 0,0 0 0,0 0-1,0 0 1,-1 0 0,1 0 0,0 0 0,-1 0-1,1 0 1,-1 0 0,1 0 0,-1 0 0,1 1 0,-1-1-1,0 0 1,1 0 0,-1 0 0,0 1 0,0-1 0,1 0-1,-1 1 1,0-1 0,0 1 0,0-1 0,-1 0 0,0 1 147,-16 7 221,6-2-25,1 2 0,0 0 0,0 0 0,0 1 0,1 0 0,-14 15 0,11-11 51,11-11-331,0 1-1,0 0 0,0-1 0,0 1 0,0 0 0,0 0 0,1 1 0,-1-1 0,1 0 1,0 0-1,0 1 0,0-1 0,0 1 0,0-1 0,0 1 0,1-1 0,-1 1 0,0 4 1,2-4-20,-1-1 0,1 1 0,0-1 0,0 1 0,0-1 0,0 0 0,0 1 1,1-1-1,-1 0 0,1 0 0,-1 0 0,1 0 0,0 0 0,0 0 0,0-1 1,0 1-1,0 0 0,4 2 0,5 3 1,7 4 98,-1 1 1,0 1-1,16 17 1,-30-27-95,0 0 1,0 1 0,0-1 0,0 1-1,0 0 1,-1 0 0,0 0 0,0 0-1,0 0 1,0 0 0,-1 1 0,1-1-1,-1 0 1,0 1 0,0-1 0,-1 1-1,0 0 1,1-1 0,-1 1 0,-1 5-1,0-9-29,0 1 1,1 0-1,-1 0 0,0 0 0,0-1 0,0 1 0,0-1 0,0 1 0,-1-1 0,1 1 1,0-1-1,-1 0 0,1 1 0,-1-1 0,1 0 0,-1 0 0,0 0 0,1 0 0,-1 0 0,0-1 1,0 1-1,-3 0 0,2 0-40,-1 0 0,1 0 1,0 0-1,-1-1 1,1 0-1,0 0 0,-1 0 1,1 0-1,-1 0 0,1-1 1,-6-1-1,8 2 20,0 0 1,0-1-1,1 0 0,-1 1 0,0-1 1,0 1-1,1-1 0,-1 0 1,1 1-1,-1-1 0,0 0 0,1 0 1,0 1-1,-1-1 0,1 0 0,-1 0 1,1 0-1,0 0 0,0 0 1,-1 1-1,1-1 0,0 0 0,0 0 1,0 0-1,0 0 0,0 0 1,0 0-1,0 0 0,0 0 0,0 0 1,1 1-1,-1-1 0,1-2 1,14-29-318,-5 17 250,8-10 11,-1-1-1,-1-1 1,-1 0-1,-2-1 0,17-50 1,-29 76 79,0 0 0,0-1 0,0 1 0,-1-1 0,1 1 0,-1-1 0,0 1 1,0-1-1,0 1 0,0-1 0,0 1 0,-1-1 0,1 1 0,-1-1 0,1 1 1,-1-1-1,0 1 0,0 0 0,0-1 0,0 1 0,0 0 0,-1 0 0,1 0 1,-1 0-1,1 0 0,-1 0 0,0 0 0,0 1 0,0-1 0,0 0 0,0 1 1,0 0-1,0-1 0,0 1 0,-1 0 0,1 0 0,0 0 0,-1 1 1,-3-2-1,0 1-16,-1 0 0,1 1 0,-1 0 0,1 0 0,-1 0 0,0 1 0,1 0 0,0 0 0,-1 1 0,1 0 1,0 0-1,0 0 0,0 1 0,-10 5 0,11-5-107,1 0-1,-1 0 1,1 1-1,0-1 1,0 1 0,0 0-1,-5 8 1,7-10-139,1 0 0,0 1 0,0-1 0,-1 1 0,2-1 0,-1 1 0,0 0 0,0-1 0,1 1 0,-1 0 1,1 0-1,0-1 0,0 1 0,0 0 0,0 0 0,1-1 0,0 4 0,2 7-2324</inkml:trace>
  <inkml:trace contextRef="#ctx0" brushRef="#br0" timeOffset="1157.82">605 318 6049,'0'-3'40,"0"0"0,-1 0 0,1 0 0,0 0 1,-1 1-1,0-1 0,0 0 0,1 0 0,-2 1 1,1-1-1,0 1 0,0-1 0,-1 1 0,1-1 0,-1 1 1,0 0-1,0 0 0,-4-4 0,5 5 25,-1 0-1,1 0 0,-1 1 1,0-1-1,1 0 0,-1 1 1,1 0-1,-1-1 1,0 1-1,1 0 0,-1 0 1,0 0-1,0 0 0,1 0 1,-1 0-1,0 0 1,1 0-1,-1 1 0,0-1 1,1 1-1,-1-1 0,1 1 1,-1 0-1,1 0 1,-1-1-1,1 1 0,-1 0 1,1 0-1,0 1 0,0-1 1,-1 0-1,1 0 0,-1 2 1,-5 6 138,0 0 0,0 1 0,1-1 0,0 1 0,1 0 0,0 1 1,1-1-1,0 1 0,0 0 0,-3 22 0,4-19-66,1 1-1,1 0 1,0-1 0,1 1-1,1 0 1,0 0 0,1-1-1,4 18 1,-4-27-104,0 1 0,0-1-1,0 0 1,1 0 0,0 0 0,0 0-1,0 0 1,1 0 0,-1-1 0,1 0-1,0 0 1,1 0 0,-1 0 0,1 0-1,-1-1 1,1 0 0,0 0 0,0 0-1,1-1 1,-1 0 0,0 1 0,1-2-1,7 2 1,-7-1-13,1-1 0,-1 0 0,1-1 0,-1 0 0,1 0 0,-1 0 0,1-1 0,-1 0 0,0 0 0,1-1 0,-1 1 1,0-2-1,0 1 0,0 0 0,0-1 0,0 0 0,-1-1 0,1 1 0,-1-1 0,8-7 0,-8 6 13,0 0 1,0 0-1,-1 0 1,1 0-1,-1-1 1,-1 0-1,1 1 1,-1-1-1,0-1 1,0 1-1,-1 0 1,0-1-1,0 0 1,0 1-1,-1-1 1,0 0-1,0 0 1,-1 0-1,0 1 1,0-1-1,0 0 1,-1 0-1,0 0 1,-1 0-1,-3-10 1,2 5 38,-1 1 0,-1 0 0,1 0 1,-2 0-1,0 1 0,0 0 0,0 0 0,-2 0 1,1 1-1,-1 0 0,0 1 0,-1-1 1,0 2-1,-12-9 0,15 11-110,0 1 0,0 1 0,-1-1 0,0 1 0,1 0 0,-1 0 0,0 1 0,0 0 0,-1 0 0,1 1 0,0 0 0,-1 0 0,1 0 0,0 1 0,-1 0 0,1 1 0,-1 0 0,1 0 0,0 0 0,0 1 0,-1 0 0,1 1 0,-11 5 0,7-2-508,1 0-1,0 1 1,0 0-1,1 0 1,-13 14-1,17-16-466,0 1 0,1 0 0,0 0 0,0 0 0,0 1 0,-3 7 0,4-4-1475</inkml:trace>
  <inkml:trace contextRef="#ctx0" brushRef="#br0" timeOffset="1565.07">969 0 6101,'-5'4'11,"1"0"-1,1 0 1,-1 0 0,0 0 0,1 1 0,0 0 0,0-1 0,1 1 0,-1 0 0,-2 9 0,4-12 11,1 0 0,0 0 0,-1 0-1,1 0 1,0 0 0,0 0 0,0 0 0,0 0 0,1 0-1,-1 0 1,1 0 0,-1 0 0,1-1 0,-1 1 0,1 0-1,0 0 1,0 0 0,0-1 0,0 1 0,0 0 0,0-1-1,1 1 1,-1-1 0,0 1 0,1-1 0,-1 0 0,1 0-1,0 0 1,-1 1 0,1-1 0,0-1 0,0 1-1,3 1 1,-3-1 37,0 0 1,1 0-1,-1 0 0,0-1 0,1 1 0,-1 0 0,1-1 0,-1 0 0,0 0 0,1 0 0,-1 0 1,1 0-1,-1 0 0,1-1 0,-1 1 0,0-1 0,1 1 0,-1-1 0,0 0 0,0 0 1,1 0-1,-1 0 0,0-1 0,0 1 0,0 0 0,0-1 0,-1 0 0,1 1 0,0-1 0,-1 0 1,1 0-1,-1 0 0,1 0 0,-1 0 0,0 0 0,0 0 0,0 0 0,0-1 0,0 1 1,-1 0-1,1-1 0,0-3 0,-1 5-21,0-1 0,-1 0 0,1 1 0,-1-1-1,1 1 1,-1-1 0,1 1 0,-1-1 0,0 1 0,1 0 0,-1-1 0,0 1 0,0 0 0,0 0 0,0-1-1,-1 1 1,1 0 0,0 0 0,0 0 0,-1 0 0,1 0 0,0 1 0,-1-1 0,1 0 0,-1 1 0,1-1 0,-1 1-1,1-1 1,-4 1 0,0-2 15,0 1-1,0 1 1,-1-1 0,1 1-1,-1 0 1,1 0-1,-8 2 1,-3 2-317,0 2 1,0 0-1,1 1 0,-1 1 0,2 0 0,-1 1 1,-23 19-1,-26 16-3981,41-31 1393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49.56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3924 556 4124,'0'0'-242,"-14"-35"-1286,-1-33 3031,15 67-1336,1 0-117,-1 1 1,0 0-1,0-1 1,0 1-1,1-1 0,-1 1 1,0 0-1,0-1 1,0 1-1,0-1 1,0 1-1,0 0 1,0-1-1,0 1 1,0-1-1,0 1 1,0-1-1,0 1 0,0 0 1,-1-1-1,1 1 1,0 0-1,0-1 1,0 1-1,0-1 1,-1 1-1,1-1 1,-4-5 2005,3 7 600,1 4-2535,0 52 1438,8 60 0,-3 30-280,1-44-788,-2-68-376,-4-24-60,1 0 0,1-1 0,0 0 0,3 12-1,-2-11 7,0 1 0,-1-1 0,0 0 0,-1 19 0,2 8 58,1 50 44,-4-71-143,-26 511 708,-16-142-468,15-63-261,9-75-7,-8 95 46,-5 44 2,-5 111-62,33-413-572,4 1-1,12 95 1,-10-166-2247,-5-23-478,-5-27-1617,-1 15 2482</inkml:trace>
  <inkml:trace contextRef="#ctx0" brushRef="#br0" timeOffset="903.34">2033 2189 5733,'-1'1'28,"0"0"1,1 0 0,-1-1-1,0 1 1,1 0 0,-1 0-1,1 0 1,0 0 0,-1 0-1,1 0 1,0 0 0,-1 1-1,1-1 1,0 0 0,0 0 0,0 0-1,0 0 1,0 0 0,0 0-1,0 0 1,0 0 0,1 0-1,-1 1 1,0-1 0,1 1-1,1 0 45,-1 0 0,0 0 0,1-1 0,0 1 0,-1 0 0,1-1 0,0 1 0,0-1 0,0 0 0,0 0-1,4 2 1,8 3 270,0-1 0,1-1 0,17 4 0,-19-5-222,67 11 407,0-3-1,99 1 1,-110-9-357,96 5 220,299-26 0,-104-28-2,371-27 337,20 56-147,-290 9-346,-29 0 141,-428 8-370,38-3-891,-41 3 790,0 0 0,0 0 0,-1 0 0,1 0 0,0 0 0,0-1 1,-1 1-1,1 0 0,0 0 0,0 0 0,-1-1 0,1 1 0,0 0 0,-1-1 0,1 1 0,0-1 0,-1 1 1,1-1-1,-1 1 0,1-1 0,-1 1 0,1-1 0,-1 0 0,1 1 0,-1-1 0,1 0 0,-1 1 0,0-1 1,1 0-1,-1 0 0,0 1 0,0-1 0,0 0 0,0 0 0,1 1 0,-1-1 0,0 0 0,0 0 0,0 1 1,-1-1-1,1 0 0,0-1 0,-9-24-3998,1 9 1413</inkml:trace>
  <inkml:trace contextRef="#ctx0" brushRef="#br0" timeOffset="1883.29">3791 126 6265,'0'-13'-352,"-1"11"432,1 0-1,-1 0 1,1-1 0,0 1 0,0 0 0,0 0 0,0 0 0,0-1 0,0 1 0,1 0 0,-1 0 0,1 0 0,0 0 0,-1 0-1,1 0 1,0 0 0,0 0 0,0 0 0,1 0 0,-1 0 0,0 1 0,1-1 0,-1 0 0,3-1 0,-3 2 653,2 3-328,1 0-258,0 1 1,0 0 0,-1 0-1,1-1 1,-1 2-1,1-1 1,-1 0-1,0 1 1,-1 0-1,1-1 1,-1 1 0,1 0-1,-1 0 1,2 7-1,2 7 307,0 1-1,4 24 1,7 24 251,-20-91-836,0-47-1,-2-32-36,4 60 363,3 39 216,5 22-235,-1 10-81,2-1 1,1-1 0,1 0 0,1 0 0,1-1 0,1 0-1,20 26 1,-30-47-77,-1 0 0,1-1 0,0 1-1,0-1 1,0 0 0,0 0-1,1 0 1,-1 0 0,1 0 0,0-1-1,0 0 1,0 0 0,0 0 0,0 0-1,0-1 1,1 1 0,-1-1 0,8 1-1,-10-2-11,0-1-1,0 1 1,0-1-1,0 1 1,0-1-1,0 0 1,0 0-1,-1 0 0,1 0 1,0 0-1,-1 0 1,1 0-1,-1-1 1,1 1-1,-1 0 1,1-1-1,-1 1 1,0-1-1,0 0 1,1-2-1,17-35 76,-13 19-69,-1 0-1,-1-1 1,-1 0 0,0 1-1,-2-1 1,-1-34-1,-10-20-2463,10 71 1833,13 15-9564</inkml:trace>
  <inkml:trace contextRef="#ctx0" brushRef="#br0" timeOffset="5608.25">1728 1981 6105,'-4'-8'-213,"-19"-28"571,21 35-237,1-1 0,-1 1 0,1-1 0,-1 1 0,0 0 0,0-1 0,0 1 0,0 0 0,1 0 0,-1 0 0,0 1 0,-1-1 0,1 0 1,0 1-1,0-1 0,0 1 0,-4 0 0,4 0-73,1 0-1,-1 0 1,0 0 0,0 1 0,1-1 0,-1 1 0,0-1-1,1 1 1,-1-1 0,1 1 0,-1 0 0,1 0-1,-1 0 1,1 0 0,0 0 0,-1 0 0,1 0 0,0 1-1,-2 0 1,1 2 28,-1 0-1,1-1 1,0 1-1,0 0 1,1 0-1,-1 0 1,-1 6-1,0 4 114,0 0 0,2 0 0,-1 24 0,2-25-84,0 0 0,2 0 0,-1-1 0,2 1 0,0 0 0,0-1 0,7 16 1,-8-23-75,0 0 0,1 1 0,0-2 1,0 1-1,0 0 0,1 0 1,-1-1-1,1 0 0,0 0 1,0 0-1,1 0 0,-1-1 1,1 1-1,0-1 0,0-1 1,0 1-1,0 0 0,11 2 0,-10-2-10,0-2 1,1 1-1,-1-1 0,1 0 0,-1 0 0,1 0 0,-1-1 0,1 0 0,0-1 0,-1 1 0,1-1 0,-1-1 0,1 1 0,-1-1 0,0 0 0,1 0 0,-1-1 0,0 0 0,0 0 0,-1 0 0,1-1 0,-1 0 0,0 0 0,0 0 0,0-1 0,0 0 0,-1 0 0,0 0 0,0 0 0,0-1 0,-1 1 0,5-9 1,-2 0 55,0 0 1,-1-1 0,0 0-1,-1 0 1,-1-1 0,0 1-1,-1 0 1,-1-1 0,0 0-1,-1 1 1,-1-1 0,-3-21-1,2 27-8,0 0-1,-1 1 1,0 0-1,0 0 0,-1 0 1,0 0-1,-1 1 1,0-1-1,-8-10 0,9 14-34,-1-1 1,0 2-1,-1-1 0,1 0 0,-1 1 0,1 0 0,-1 0 0,-1 1 0,1-1 1,0 1-1,-1 1 0,0-1 0,-13-2 0,11 4-106,-1 0-1,1 1 0,-1 0 1,1 0-1,-1 1 1,1 0-1,-1 1 1,1 0-1,0 0 1,0 1-1,0 1 1,0-1-1,1 1 1,-1 1-1,1 0 1,0 0-1,0 0 1,-8 8-1,-1 1-898,1 1 0,-23 26-1,-17 33-5225,44-53 3496</inkml:trace>
  <inkml:trace contextRef="#ctx0" brushRef="#br0" timeOffset="7729.07">4629 228 2832,'0'-1'152,"-1"0"0,1 1 0,-1-1 0,1 0 0,-1 0 0,1 1 0,-1-1 0,0 0 0,1 1 0,-1-1 0,0 1 0,1-1 0,-1 1 0,0-1 0,0 1 0,0 0 0,1-1 1,-1 1-1,-2-1 0,-2 2 30,1 1 1,-1-1-1,0 1 1,1 0 0,-1 0-1,1 1 1,0-1 0,0 1-1,0 0 1,0 0 0,0 0-1,-6 7 1,4-2 58,0 1 0,0-1 0,1 1 0,0 0 0,-6 17 0,8-18-145,0 0-1,1 0 1,0 0 0,0 0 0,1 0-1,0 0 1,0 0 0,1 1 0,0-1 0,2 17-1,-1-22-78,0 0 1,0 0-1,0 0 0,0 0 0,0 0 0,1 0 0,-1 0 1,1 0-1,0 0 0,0-1 0,0 1 0,0-1 0,1 1 1,-1-1-1,0 0 0,1 0 0,0 0 0,-1 0 0,1 0 1,0-1-1,0 1 0,0-1 0,0 0 0,0 0 0,1 0 1,-1 0-1,0-1 0,0 1 0,1-1 0,3 0 0,1 0-3,1 0 0,-1-1 0,0-1 0,1 1 0,-1-1 0,0 0 0,0-1-1,0 0 1,0 0 0,-1-1 0,1 0 0,-1-1 0,0 1 0,0-1 0,-1 0 0,9-9-1,-4 3 0,0 0-1,0-1 0,-2 0 1,1 0-1,-2-1 0,1-1 0,-2 1 1,7-16-1,-12 25-7,0-1 0,0 0 1,0 0-1,0 0 0,-1 0 0,0 0 0,0 0 0,0 0 1,-1-1-1,0 1 0,0 0 0,0 0 0,0-1 0,-1 1 1,0 0-1,0 0 0,-1 0 0,1 0 0,-4-8 0,3 10-37,0-1-1,0 1 0,0 0 1,-1-1-1,1 1 1,-1 0-1,1 1 0,-1-1 1,0 0-1,0 1 0,0 0 1,-1-1-1,1 1 0,-1 1 1,1-1-1,-1 0 1,1 1-1,-1 0 0,0 0 1,0 0-1,1 0 0,-1 0 1,0 1-1,0 0 0,0 0 1,0 0-1,0 0 1,0 0-1,0 1 0,1 0 1,-1 0-1,0 0 0,0 0 1,1 1-1,-1-1 0,1 1 1,-1 0-1,1 0 1,0 0-1,-6 5 0,4-3-450,0 0 0,0 0 0,0 1 0,0-1 0,1 1 0,0 0 0,0 0 0,0 1 0,1-1 0,0 1 0,-3 7 0,2-3-2255</inkml:trace>
  <inkml:trace contextRef="#ctx0" brushRef="#br0" timeOffset="8146.55">4937 119 6361,'0'0'-117,"0"-10"-62,0 5 637,-2 6 1808,2 2-2213,-1 0 0,0-1 1,1 1-1,-1 0 0,1 0 1,0 0-1,0 0 1,0 0-1,1 0 0,-1 0 1,1-1-1,-1 1 0,1 0 1,0 0-1,0 0 0,0-1 1,0 1-1,1-1 0,-1 1 1,1-1-1,-1 1 0,1-1 1,0 0-1,0 0 0,0 0 1,0 0-1,1 0 0,-1 0 1,0 0-1,1-1 0,-1 0 1,1 1-1,0-1 0,4 2 1,-3-2-1,0 0 0,0 0 0,1-1 1,-1 1-1,0-1 0,1 0 0,-1 0 1,1 0-1,-1 0 0,0-1 0,0 0 1,1 0-1,-1 0 0,0 0 0,0-1 1,0 0-1,0 0 0,0 0 0,0 0 1,-1 0-1,1-1 0,-1 0 0,1 1 1,-1-1-1,0-1 0,4-5 0,-4 7-6,-1-1 0,0 1-1,0-1 1,-1 0 0,1 0 0,-1 0-1,1 0 1,-1 0 0,0 0-1,0 0 1,0 0 0,0-1-1,-1 1 1,1 0 0,-1-1-1,0 1 1,0 0 0,0-1-1,-1 1 1,1 0 0,-1-1-1,0 1 1,1 0 0,-1 0-1,-1 0 1,1 0 0,0 0-1,-1 0 1,0 0 0,0 0 0,1 0-1,-2 1 1,1-1 0,-4-3-1,3 3-70,1 1 0,0 1 0,-1-1 0,1 0 0,-1 1 0,0-1 0,1 1 0,-1 0 0,0-1 0,0 1-1,0 1 1,0-1 0,0 0 0,0 1 0,0 0 0,0-1 0,0 1 0,-6 1 0,5 0-91,-1 0 0,0 1 0,1-1 0,-1 1 0,1 0 0,0 0 0,-1 1 0,1-1 0,0 1 0,0 0 0,-3 3 0,-1 2-551,0 0 0,1 0 1,0 0-1,0 1 1,1 0-1,1 1 0,-1-1 1,1 1-1,1 0 0,-4 12 1,2 5-2047</inkml:trace>
  <inkml:trace contextRef="#ctx0" brushRef="#br0" timeOffset="15834.99">238 1920 6217,'-13'4'-466,"10"-2"402,1-1 0,-1 0-1,1-1 1,-1 1-1,0 0 1,1-1 0,-1 1-1,0-1 1,0 0 0,1 0-1,-1 0 1,0 0 0,0-1-1,-3 0 1,3 0 67,-1 0 1,1 0-1,0 0 1,0-1 0,-1 1-1,1-1 1,0 0-1,1 1 1,-1-2-1,0 1 1,1 0-1,-1 0 1,1-1 0,-1 1-1,1-1 1,0 0-1,0 0 1,0 0-1,1 0 1,-1 0-1,1 0 1,0 0 0,-1-1-1,1 1 1,1 0-1,-1-1 1,0 1-1,1-1 1,0 1-1,0-1 1,0 1 0,0 0-1,1-1 1,-1 1-1,2-6 1,-1 6 37,0 0 0,0 1 1,0-1-1,0 1 0,1-1 1,-1 1-1,1-1 0,0 1 1,0 0-1,-1 0 0,1 0 1,0 0-1,1 0 0,-1 0 1,0 1-1,1-1 0,-1 1 1,1-1-1,-1 1 0,1 0 1,-1 0-1,1 0 0,0 0 1,0 1-1,-1-1 0,1 1 1,0-1-1,5 1 0,-5 0 23,1 1-1,-1-1 1,0 1 0,1-1-1,-1 1 1,1 0 0,-1 0-1,0 1 1,0-1-1,1 1 1,-1-1 0,0 1-1,0 0 1,-1 0-1,1 1 1,0-1 0,-1 0-1,1 1 1,-1 0 0,0-1-1,0 1 1,3 5-1,0 4 128,-1 1 0,1-1 0,-2 1 0,0 0-1,-1 1 1,0-1 0,-1 0 0,0 1-1,-1-1 1,0 1 0,-1-1 0,-5 23 0,-2-1 179,-1 0-1,-2 0 1,-23 50 0,28-71-298,-7 16 277,-33 54-1,43-77-351,-1-1 0,-1 0 0,1 0 0,-1 0 0,0-1 0,-1 0-1,1 0 1,-1 0 0,0-1 0,0 0 0,0 0 0,-1 0 0,0-1 0,-10 4 0,15-6-27,0 0 0,0-1 0,1 0 1,-1 1-1,0-1 0,0 0 0,0 0 1,1 0-1,-1 0 0,0 0 0,0 0 0,0-1 1,0 1-1,1-1 0,-1 1 0,0-1 1,1 0-1,-1 1 0,0-1 0,1 0 1,-1 0-1,1 0 0,-1 0 0,1 0 0,0-1 1,-1 1-1,1 0 0,0-1 0,0 1 1,0-1-1,0 1 0,0-1 0,0 0 0,0 1 1,1-1-1,-1 0 0,0 1 0,1-1 1,0 0-1,-1 0 0,1 0 0,0 1 0,0-4 1,-1-1-41,1 1 0,0-1 0,0 1 1,1-1-1,0 1 0,0-1 0,0 1 1,0-1-1,1 1 0,0 0 0,0 0 0,0 0 1,6-8-1,-6 10 65,0 1 1,0-1-1,1 1 1,-1 0-1,0 0 1,1 0-1,0 1 1,-1-1-1,1 1 1,0-1-1,0 1 1,0 0-1,0 0 1,0 0-1,0 0 1,3 0-1,0 1 71,0-1-1,0 1 0,1 1 0,-1-1 1,0 1-1,-1 0 0,13 4 1,4 3 260,-1 2 1,0 0-1,28 19 1,-37-22-247,8 6 91,-10-6-306,0-1 1,1 0 0,0-1 0,15 6-1,-23-10-171,0 0 0,1 0-1,-1-1 1,0 1 0,0-1 0,0 0-1,1 0 1,-1 0 0,0 0 0,0-1-1,0 1 1,1-1 0,-1 0 0,0 0-1,0 0 1,0 0 0,0-1-1,0 1 1,-1-1 0,1 1 0,3-4-1,5-4-2401</inkml:trace>
  <inkml:trace contextRef="#ctx0" brushRef="#br0" timeOffset="16226.26">498 1943 6061,'-18'-4'-350,"-3"-2"812,23 2-118,12-1-250,91-24 2473,-103 29-2513,-1-1 1,1 1-1,-1 0 1,1 1-1,-1-1 1,1 0 0,-1 0-1,1 1 1,-1-1-1,1 1 1,-1-1 0,1 1-1,-1-1 1,0 1-1,1 0 1,-1 0 0,0 0-1,0 0 1,0 0-1,1 0 1,-1 0-1,0 0 1,0 0 0,-1 0-1,1 1 1,1 0-1,17 37 853,-18-36-859,15 44 848,17 81 1,-9-26-659,-10-16-2927,-15-76 1432,-3-4-3359</inkml:trace>
  <inkml:trace contextRef="#ctx0" brushRef="#br0" timeOffset="16747.54">582 2212 6973,'-27'-27'-321,"26"26"367,18-19 135,119-49-1540,-18 11 619,-66 35 2475,-50 23-230,-3 29-478,0-9-408,2 1 0,0-1 0,6 38 0,-5-51-552,0-1 0,0 1 1,1-1-1,0 0 0,0 1 1,0-1-1,0-1 0,1 1 1,0 0-1,1-1 0,-1 0 1,1 0-1,0 0 0,0-1 1,11 8-1,-11-9-40,0 1 1,1-1-1,-1-1 0,1 1 1,0-1-1,-1 0 1,1 0-1,0-1 0,0 0 1,0 0-1,0 0 1,0-1-1,0 0 0,0 0 1,0 0-1,1-1 1,-1 0-1,0 0 0,-1 0 1,1-1-1,0 0 1,0 0-1,-1-1 0,1 1 1,-1-1-1,0 0 1,0-1-1,0 1 0,0-1 1,0 0-1,4-5 1,-4 2-11,0 1 0,0-1 0,0 0 0,-1 0 0,0-1 0,-1 1 0,1-1 0,-1 0 0,-1 0 0,2-10 0,-3 13-4,0 0-1,-1-1 1,0 1 0,0-1 0,-1 1 0,1 0-1,-1 0 1,0-1 0,-1 1 0,1 0-1,-1 0 1,0 0 0,0 0 0,-1 0 0,1 1-1,-1-1 1,-5-5 0,2 3 17,0-1-1,-1 1 1,0 1-1,-1-1 1,1 1-1,-1 0 1,0 1 0,-1 0-1,1 0 1,-1 1-1,0 0 1,0 1-1,0 0 1,-1 0 0,1 1-1,-1 0 1,-11-1-1,14 3-176,-1 0 0,1 0 0,0 0 0,0 1 0,-1 0 0,1 1 0,0-1 0,0 1 0,0 1 0,1-1 0,-1 1 0,0 0 0,1 1 0,0 0-1,0 0 1,0 0 0,0 1 0,1-1 0,-1 1 0,1 1 0,1-1 0,-1 1 0,-6 9 0,11-14-108,-1 0 0,0 0 0,0 0 0,1 0 1,-1 1-1,0-1 0,1 0 0,-1 0 0,1 0 0,-1 1 0,1-1 0,0 0 0,0 1 0,-1-1 1,1 0-1,0 0 0,0 1 0,0-1 0,0 0 0,1 1 0,-1-1 0,0 0 0,0 0 1,1 1-1,0 0 0,4 1-2159</inkml:trace>
  <inkml:trace contextRef="#ctx0" brushRef="#br0" timeOffset="17082.94">1135 1767 5997,'0'0'9,"0"0"0,0 0 0,0 0 1,0 0-1,0-1 0,-1 1 0,1 0 1,0 0-1,0 0 0,0 0 0,0 0 0,-1 0 1,1-1-1,0 1 0,0 0 0,0 0 1,-1 0-1,1 0 0,0 0 0,0 0 1,0 0-1,-1 0 0,1 0 0,0 0 1,0 0-1,0 0 0,-1 0 0,1 0 1,0 0-1,0 0 0,0 0 0,-1 0 1,1 1-1,0-1 0,0 0 0,0 0 1,0 0-1,-1 0 0,1 0 0,0 0 1,0 1-1,0-1 0,0 0 0,-1 0 1,0 1 28,1 0 0,-1 0 0,0 1 0,0-1 0,1 0 0,-1 0 0,0 0 0,1 0 0,-1 1 0,1-1 0,0 0 0,-1 1 0,1-1 0,0 0 0,0 1 0,0-1 0,0 0-1,0 1 1,0-1 0,0 0 0,0 1 0,1-1 0,-1 0 0,0 1 0,1-1 0,-1 0 0,2 2 0,0 1 75,0-1-1,0 0 1,1 0-1,-1 0 0,1 0 1,0 0-1,0 0 0,0-1 1,7 5-1,-4-3 24,0-1-1,1 0 1,-1 0-1,1-1 1,9 3-1,-14-4-83,1-1 1,-1 1-1,1-1 0,-1 1 0,0-1 0,1 0 1,-1 0-1,1 0 0,-1 0 0,1-1 0,-1 1 1,0-1-1,1 1 0,-1-1 0,0 0 0,1 0 1,-1 0-1,4-2 0,-5 2-16,0 1 0,-1-1 0,1 1 0,0-1 1,-1 0-1,1 1 0,0-1 0,-1 0 0,1 0 0,-1 1 0,1-1 0,-1 0 1,1 0-1,-1 0 0,0 0 0,0 0 0,1 0 0,-1 0 0,0 0 0,0 0 1,0 1-1,0-1 0,0 0 0,0 0 0,0 0 0,0 0 0,0-2 0,-1 2 9,0-1-1,0 1 1,0-1-1,0 1 1,-1 0-1,1 0 1,0-1-1,0 1 1,-1 0-1,1 0 0,-1 0 1,1 0-1,-4-1 1,-1-1 30,0 1-1,0-1 1,-1 1 0,1 1-1,-1-1 1,-11 0 0,3 2-205,1 2 0,-1 0 0,1 1 0,-1 0 0,-18 8 1,-11 5-2965,17-6-1075,21-7 1505</inkml:trace>
  <inkml:trace contextRef="#ctx0" brushRef="#br0" timeOffset="18253.33">2637 86 6105,'0'0'-213,"-20"-9"198,22 7 46,-1 0 1,0 1 0,0-1 0,0 1 0,1-1 0,-1 1 0,1 0-1,-1 0 1,1 0 0,-1-1 0,1 1 0,0 1 0,0-1 0,-1 0-1,1 0 1,0 1 0,0-1 0,0 1 0,0-1 0,0 1 0,0 0-1,3 0 1,51-2 306,-48 2-244,-5-1-57,-1 1 0,1 0 0,-1 0 0,1 0 0,0 0 0,-1 1 0,1-1 0,0 1 0,-1-1 0,1 1 0,-1 0 0,1 0 0,-1 0 0,0 0 0,1 1 0,-1-1 1,0 0-1,0 1 0,0 0 0,0-1 0,0 1 0,0 0 0,0 0 0,-1 0 0,1 1 0,-1-1 0,1 0 0,-1 0 0,0 1 0,0-1 0,0 1 0,0-1 0,0 1 0,-1-1 0,1 1 1,-1 0-1,0-1 0,0 1 0,0-1 0,0 1 0,0 3 0,-1 2 67,0 0 0,-1 0 0,0 0 1,0 0-1,-1 0 0,0 0 0,0-1 0,-1 1 0,0-1 1,0 0-1,-9 11 0,3-6 30,5-6-67,0 1 0,-1-1-1,1 0 1,-1 0 0,-1-1 0,1 0 0,-14 8 0,14-9 1,10-2 3,15-2 16,-11 0-97,4 0 22,-1 0 0,1 1 0,0 0 1,-1 1-1,1 1 0,17 5 0,-25-6 35,-1-1 0,1 1 0,0 0 0,-1 0 0,1 0 0,-1 0 0,0 1 0,0-1 0,0 1 0,0 0 0,0 0-1,-1 0 1,1 0 0,-1 1 0,0-1 0,0 1 0,0-1 0,0 1 0,-1 0 0,1 0 0,-1-1 0,0 1 0,1 6 0,-2-7 5,1 0 0,-1 0 1,0 0-1,0 0 0,0 0 0,0-1 1,-1 1-1,1 0 0,-1 0 1,1 0-1,-1 0 0,0-1 1,0 1-1,-1 0 0,1-1 0,0 1 1,-1-1-1,0 1 0,-2 2 1,0-2 1,1 0 1,-1 0 0,0 0-1,1-1 1,-1 0 0,0 0-1,0 0 1,-1 0 0,1 0 0,0-1-1,-7 1 1,-2 0-22,0 0-1,0-1 1,0-1 0,0 0 0,0-1-1,0 0 1,-24-6 0,20 3-95,-26-7-153,41 10 57,0 1-1,-1-1 1,1 0 0,0 0-1,0 0 1,0 0-1,0-1 1,0 1-1,0-1 1,0 1-1,0-1 1,0 1-1,-1-3 1,3 2-82,0 1 1,1 0-1,-1 0 0,0-1 0,1 1 1,-1 0-1,1 0 0,-1 0 0,1 0 1,0 0-1,-1 0 0,1 0 0,0 0 1,0 0-1,0 0 0,0 0 0,0 0 1,0 0-1,0 1 0,1-2 0,0 1-1074,6-7-1894</inkml:trace>
  <inkml:trace contextRef="#ctx0" brushRef="#br0" timeOffset="18767.17">2995 177 7033,'0'0'25,"0"0"0,1 0 1,-1 0-1,0 0 0,0 0 0,0 0 1,0 0-1,0 0 0,1 0 1,-1 0-1,0 0 0,0 0 0,0 0 1,0 0-1,0 0 0,0 0 1,1-1-1,-1 1 0,0 0 0,0 0 1,0 0-1,0 0 0,0 0 1,0 0-1,0 0 0,0-1 0,0 1 1,0 0-1,1 0 0,-1 0 1,0 0-1,0 0 0,0-1 1,0 1-1,0 0 0,0 0 0,0 0 1,0 0-1,0 0 0,0-1 1,0 1-1,0 0 0,0 0 0,0 0 1,-1 0-1,1 0 0,0-1 1,0 1-1,0 0 0,0 0 0,0 0 1,0 0-1,0 0 0,0 0 1,0-1-1,0 1 0,-1 0 0,1 0 1,0 0-1,0 0 0,0 0 1,0 0-1,-1 0 0,-11 7 487,8-4-417,0 0 0,0 0 0,1 0 0,0 0 0,-1 1 1,1 0-1,-4 6 0,0 4 104,1 1 1,0 0 0,1 1 0,0-1 0,2 1 0,-1 0 0,2 0 0,0 0 0,1 19 0,1-30-182,0 0 0,0 0 1,1-1-1,0 1 1,0 0-1,0-1 1,0 1-1,1 0 0,-1-1 1,1 0-1,0 1 1,1-1-1,-1 0 1,1 0-1,0 0 1,0 0-1,0-1 0,0 1 1,1-1-1,-1 0 1,1 0-1,0 0 1,0-1-1,0 1 0,0-1 1,0 0-1,1 0 1,-1 0-1,1-1 1,-1 1-1,1-1 1,0 0-1,0 0 0,8-1 1,-7 1-26,1-1 1,-1-1 0,0 1-1,0-1 1,0 0 0,1 0-1,-1-1 1,0 0 0,-1 0-1,1 0 1,0-1 0,-1 0-1,1 0 1,5-5 0,-9 7 7,0-1 1,0 1 0,0-1 0,-1 0 0,1 0-1,0 1 1,-1-1 0,0 0 0,1 0 0,-1-1-1,0 1 1,0 0 0,0 0 0,-1 0 0,1-1 0,0 1-1,-1 0 1,0-1 0,1 1 0,-1-1 0,0 1-1,0 0 1,0-1 0,-1 1 0,1-1 0,0 1-1,-1 0 1,0-1 0,1 1 0,-1 0 0,0 0-1,0 0 1,0-1 0,-1 1 0,1 0 0,0 0 0,-1 1-1,-2-4 1,0 2 10,1 0 0,-1 0 1,0 0-1,0 0 0,0 1 0,0 0 0,0 0 1,-1 0-1,1 0 0,-1 1 0,1-1 0,-1 1 0,0 0 1,1 1-1,-1-1 0,0 1 0,0 0 0,1 0 0,-1 0 1,0 1-1,0 0 0,1 0 0,-6 1 0,5 0-87,1-1-1,0 0 0,0 1 1,0 0-1,0 0 1,0 0-1,0 1 1,0-1-1,1 1 0,-1 0 1,-3 4-1,5-5-104,1 0 1,-1 0-1,1 1 0,-1-1 0,1 0 1,0 1-1,-1-1 0,1 1 0,1 0 1,-1-1-1,0 1 0,1 0 0,-1-1 1,1 1-1,0 0 0,0 0 0,0 0 1,1 5-1,5 6-3614,1-10 931</inkml:trace>
  <inkml:trace contextRef="#ctx0" brushRef="#br0" timeOffset="19275.97">3246 287 6437,'-10'-24'516,"9"23"-455,0 1-1,0 0 1,0-1-1,0 1 1,0 0-1,0 0 1,-1 0-1,1 0 1,0 0-1,0 0 1,0 0-1,0 0 1,0 0-1,0 0 1,0 1-1,0-1 1,0 0-1,0 1 1,0-1-1,0 1 0,0-1 1,0 1-1,0-1 1,-1 2-1,-1 0 60,1 1 0,-1 0 0,1-1-1,-1 1 1,1 0 0,0 0-1,1 0 1,-3 4 0,1-1 28,1 0 0,-1 0 0,1 1 0,0-1 0,1 1 0,0-1 0,0 1 1,0 12-1,1-13-87,1 1 0,0 0 0,1 0 0,0-1 0,0 1 0,0-1 1,1 0-1,0 1 0,0-1 0,0-1 0,1 1 0,0 0 0,0-1 1,0 0-1,1 0 0,0 0 0,8 6 0,-8-7-36,0-1-1,1 0 0,0 0 1,-1-1-1,1 0 1,0 0-1,0 0 0,0 0 1,0-1-1,1 0 1,-1-1-1,0 1 1,0-1-1,0-1 0,1 1 1,-1-1-1,0 0 1,0 0-1,9-3 0,-12 3-16,1 0 0,-1 0 0,0-1-1,0 1 1,1-1 0,-1 0 0,0 1-1,0-2 1,-1 1 0,1 0 0,0 0-1,-1-1 1,1 0 0,-1 1-1,0-1 1,0 0 0,0 0 0,0 0-1,0 0 1,-1 0 0,1-1 0,-1 1-1,0-1 1,0 1 0,0 0-1,-1-1 1,1 1 0,-1-1 0,0-5-1,0 4 4,-1-1 0,0 1 0,0 0 0,0-1 0,0 1 0,-1 0 0,0 0 0,0 0 0,0 0 0,-1 0 0,0 0 0,0 1 0,0-1 0,0 1 0,-1 0 0,0 0 0,1 0 0,-9-6 0,3 4 17,0 1 0,0-1 0,0 2 0,0-1 0,-1 1 0,0 1 1,0 0-1,-19-3 0,25 5-87,-1 0 1,1 1-1,0 0 0,-1 0 1,1 0-1,-1 0 1,1 1-1,0 0 1,-1-1-1,1 2 0,0-1 1,0 0-1,0 1 1,0 0-1,0 0 0,0 0 1,0 1-1,1-1 1,-1 1-1,1 0 1,-1 0-1,1 0 0,-4 5 1,6-6-113,0 0 1,0 1-1,0-1 1,0 0 0,0 1-1,0-1 1,1 1-1,-1-1 1,0 4-1,1-4-38,0-1-1,0 0 1,0 0-1,0 0 1,0 0-1,0 0 1,0 0-1,0 0 1,0 0 0,1 0-1,-1 0 1,0 0-1,1 0 1,-1 0-1,1 0 1,-1 0-1,1 0 1,-1 0-1,1 0 1,0 0-1,-1 0 1,1-1-1,0 1 1,1 1-1,6 1-2744</inkml:trace>
  <inkml:trace contextRef="#ctx0" brushRef="#br0" timeOffset="19604.44">3562 114 6453,'0'-3'66,"0"0"1,-1 0 0,1 0-1,-1 0 1,0 0 0,0 0 0,0 0-1,0 0 1,-1 0 0,1 0-1,-1 1 1,1-1 0,-1 1 0,0-1-1,0 1 1,0 0 0,-4-4-1,4 5 904,-1 4-661,1-1-249,0 1-1,0 0 1,0-1-1,0 1 0,0 0 1,0 0-1,1 0 1,-1 0-1,1 1 1,0-1-1,0 0 1,0 0-1,1 1 1,-1-1-1,1 1 0,0-1 1,0 0-1,0 1 1,0-1-1,0 1 1,1-1-1,-1 0 1,1 1-1,0-1 1,0 0-1,0 0 0,1 0 1,-1 0-1,1 0 1,0 0-1,0 0 1,0 0-1,0 0 1,0-1-1,0 1 1,1-1-1,-1 0 1,1 0-1,0 0 0,0 0 1,0 0-1,0 0 1,0-1-1,5 3 1,-4-4-31,0 0 1,0 0-1,0 0 1,0 0-1,0 0 1,0-1-1,0 0 1,0 0-1,0 0 1,0 0-1,0 0 1,0-1-1,-1 0 1,1 0-1,0 0 1,-1 0-1,0 0 1,0-1-1,1 0 1,-1 1-1,-1-1 1,5-5-1,-5 6 9,-1 0-1,1 1 1,-1-1-1,1 0 1,-1 0 0,0 0-1,0-1 1,0 1-1,0 0 1,0 0-1,0 0 1,0-1-1,-1 1 1,1 0-1,-1-1 1,0 1 0,0-1-1,0 1 1,0 0-1,0-1 1,0 1-1,-1 0 1,1-1-1,-1 1 1,1 0-1,-1-1 1,0 1 0,0 0-1,0 0 1,0 0-1,-1 0 1,1 0-1,-1 0 1,1 0-1,-1 0 1,1 0-1,-1 1 1,-3-3 0,2 2-48,0 1 0,0-1 0,0 1 0,0-1 1,0 1-1,-1 0 0,1 1 0,0-1 0,-1 0 0,1 1 1,-1 0-1,1 0 0,0 0 0,-1 0 0,1 0 1,-1 1-1,1 0 0,0 0 0,-1-1 0,1 2 1,0-1-1,0 0 0,0 1 0,0-1 0,-5 5 0,-4 2-687,0 0-1,0 1 0,2 0 0,-18 19 0,12-9-1207,2 0 1,-16 27-1,8-8-531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0:14.37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156 765 5705,'0'0'-240,"1"0"-16,-1 0 275,0 0 1,0 0-1,0 0 1,0 0-1,0 0 1,1 0 0,-1 0-1,0 0 1,0 0-1,0 0 1,0 0-1,0 0 1,1 0-1,-1 0 1,0 1-1,0-1 1,0 0-1,0 0 1,0 0-1,0 0 1,1 0-1,-1 0 1,0 0-1,0 0 1,0 1 0,0-1-1,0 0 1,0 0-1,0 0 1,0 0-1,0 0 1,0 1-1,0-1 1,1 0-1,-1 0 1,0 0-1,0 0 1,0 0-1,0 1 1,0-1-1,0 0 1,0 0-1,0 0 1,0 0 0,-1 0-1,1 1 1,0-1-1,0 0 1,0 0-1,0 0 1,0 0-1,0 0 1,0 1-1,0-1 1,0 0-1,0 0 1,0 0-1,-1 0 1,1 0-1,0 0 1,0 0-1,0 1 1,0-1 0,0 0-1,0 0 1,-1 0-1,1 0 1,44-11 645,-32 7-427,1 0 1,0 1 0,0 1-1,18-1 1,75-5 529,-80 5-609,0 1 0,1 1-1,27 3 1,-30 1 35,1 1 0,-1 1 0,0 1 1,-1 1-1,1 2 0,-1 0 0,-1 1 0,0 2 0,23 14 0,-16-5 3,-1 0 0,-1 2 0,-2 1 1,0 1-1,37 48 0,-49-54-121,-1 0-1,0 1 1,-2 0 0,0 1 0,-1 0 0,-2 0-1,0 1 1,-1 0 0,4 30 0,-2-9 2,-1 1 0,-3-1 0,-1 1 0,-2 0 0,-3 0 0,-1-1 0,-2 1 1,-2-1-1,-14 47 0,2-36 127,-3 0 1,-32 56 0,54-110-205,-23 38 152,0-2-1,-49 57 1,42-56-73,22-28-75,0-1 0,-1 1 0,0-1 0,0-1 0,-1 0 0,0 0 0,0-1 0,-1 0 0,0 0 0,-15 4-1,-14 3 39,-68 14-1,7-3-64,65-13 28,1-2 0,-1-2 0,0-1 0,-52 2-1,12 5 16,65-13-53,-1 1 0,0 1 0,0 0-1,1 0 1,-16 6 0,-7 2-1608,33-10 1448,1 0 1,-1 0-1,1 0 0,-1 0 0,1 0 0,-1 0 0,1 0 1,-1 0-1,1 0 0,-1 0 0,1 0 0,-1 0 1,0 0-1,1-1 0,-1 1 0,1 0 0,-1 0 0,1 0 1,0-1-1,-1 1 0,1 0 0,-1-1 0,1 1 0,-1 0 1,1-1-1,0 1 0,-1-1 0,1 1 0,0-1 0,-1 1 1,1-1-1,0 1 0,0-1 0,-1 1 0,1-1 0,0 1 1,0-1-1,0 1 0,0-1 0,0 1 0,0-1 0,0 1 1,0-1-1,0 1 0,0-2 0,0-3-3079</inkml:trace>
  <inkml:trace contextRef="#ctx0" brushRef="#br0" timeOffset="657.38">1305 1387 6889,'0'0'-6,"0"-4"-71,0 0 0,0 0 0,0-1 0,1 1 0,-1 0 0,1 0 0,2-6 0,-3 9 1234,2 5-827,1 6-85,-1 0-1,0 0 1,0 0 0,-1 1-1,0-1 1,-1 0 0,-2 17-1,-13 81 774,4-44-561,6-27-315,0-4-2042,-1 44 1,12-74-3774</inkml:trace>
  <inkml:trace contextRef="#ctx0" brushRef="#br0" timeOffset="1389.42">1596 1415 5813,'0'-1'-44,"-3"-30"-630,3 30 675,-1 0 0,1-1 0,-1 1 0,0 0 0,1 0 0,-1 0 0,0-1 0,1 1 0,-1 0 0,0 0 0,0 0 0,0 1 0,0-1 0,0 0 0,0 0 0,0 0 0,0 1 0,-1-1 0,0 0-1,0 0 80,-2 1-2,-3 2 29,-1 0-1,1 0 1,-1 1 0,1 0-1,0 0 1,0 1 0,0-1-1,0 2 1,1-1 0,0 1 0,0 0-1,0 0 1,0 0 0,1 1-1,0 0 1,0 0 0,1 0 0,-1 1-1,1 0 1,1 0 0,-1 0-1,-3 11 1,7-17-94,0 0 0,0 0-1,-1 1 1,1-1 0,0 0 0,0 0-1,0 1 1,1-1 0,-1 0 0,0 0-1,0 0 1,1 1 0,-1-1 0,1 0 0,-1 0-1,1 0 1,-1 0 0,1 0 0,0 0-1,-1 0 1,1 0 0,0 0 0,0 0-1,1 1 1,26 19 136,-24-19-124,9 6 46,-1 1-1,0 0 1,0 1 0,-1 0 0,0 0-1,-1 1 1,0 1 0,-1 0 0,0 0 0,-1 1-1,10 21 1,-17-32-59,0 0 1,-1 0-1,1 1 0,0-1 1,-1 0-1,0 1 0,0-1 1,0 1-1,0-1 0,0 0 0,0 1 1,0-1-1,-1 0 0,1 1 1,-1-1-1,0 0 0,0 0 1,0 1-1,0-1 0,0 0 0,0 0 1,0 0-1,-1 0 0,1 0 1,-1-1-1,0 1 0,1 0 0,-1-1 1,0 1-1,0-1 0,0 1 1,0-1-1,0 0 0,-4 2 1,3-2-14,-1 1 1,1 0-1,-1-1 1,1 0 0,-1 0-1,0 0 1,1-1-1,-1 1 1,0-1-1,0 1 1,1-1 0,-1-1-1,0 1 1,0 0-1,1-1 1,-1 0 0,0 0-1,1 0 1,-1 0-1,1-1 1,-6-2 0,8 3-4,0 0 0,1 0 0,-1 0 0,0 0 0,1 0 0,0 0 1,-1-1-1,1 1 0,0 0 0,-1 0 0,1 0 0,0 0 1,0 0-1,0-1 0,0 1 0,0 0 0,0 0 0,0 0 0,0-1 1,1 0-1,5-24-103,1 10 30,0 0 0,1 0-1,18-26 1,-19 33 68,0-1 1,-1 1-1,-1-1 1,1 0-1,-2-1 0,1 1 1,-1-1-1,-1 0 0,0 0 1,-1 0-1,2-20 0,-4 27 33,0-1-1,-1 1 0,0 0 0,0-1 0,0 1 0,0 0 0,-1 0 1,0 0-1,0 0 0,0 0 0,0 0 0,-1 0 0,1 0 1,-1 1-1,0 0 0,0-1 0,0 1 0,0 0 0,-1 1 0,0-1 1,1 0-1,-1 1 0,0 0 0,0 0 0,0 0 0,0 0 0,-7-1 1,8 2-89,-1 0 0,1 0 0,-1 1 1,1-1-1,-1 1 0,0 0 1,1 0-1,-1 0 0,1 0 0,-1 0 1,1 1-1,-1 0 0,1 0 1,-1 0-1,1 0 0,-1 0 0,1 1 1,0-1-1,0 1 0,0 0 1,0 0-1,0 0 0,0 1 0,1-1 1,-1 1-1,1-1 0,-1 1 1,1 0-1,0 0 0,0 0 1,0 0-1,0 0 0,1 0 0,-2 5 1,0 0-650,1 0 0,-1 0 0,2 0 0,-2 11 1,3-1-1135</inkml:trace>
  <inkml:trace contextRef="#ctx0" brushRef="#br0" timeOffset="1890.1">1787 1499 5044,'-19'-18'976,"15"19"-861,0 0-1,1 1 1,-1-1 0,0 1 0,1 0-1,-1-1 1,1 2 0,-1-1 0,1 0-1,0 1 1,0-1 0,0 1 0,1 0-1,-1 0 1,0 0 0,1 0 0,-3 4-1,-6 9 282,1 0 0,-11 24 0,15-28-250,0 1 1,1 0-1,1 1 0,0-1 1,0 1-1,2 0 0,-2 20 1,3-29-124,1 0 0,1-1 0,-1 1 1,1 0-1,-1 0 0,1 0 1,1-1-1,-1 1 0,1-1 0,-1 1 1,1-1-1,1 1 0,-1-1 1,1 0-1,-1 0 0,1 0 0,0 0 1,1-1-1,-1 1 0,1-1 1,-1 0-1,1 0 0,0 0 0,0-1 1,5 4-1,0-3-5,0 1 0,0-1 1,0 0-1,0-1 0,1 0 0,-1 0 1,1-1-1,-1 0 0,1-1 0,-1 0 1,1-1-1,-1 0 0,1 0 0,-1-1 1,10-3-1,-12 3-14,1 0 1,-1-1-1,0 0 1,0 0-1,0 0 0,-1-1 1,1 0-1,-1-1 1,0 1-1,0-1 1,-1 0-1,1-1 1,-1 1-1,0-1 0,0 0 1,-1-1-1,0 1 1,0-1-1,4-10 1,-6 12-9,-1 0 0,1-1 0,-1 1 0,0-1 0,-1 1 0,1-1 0,-1 0 0,0 1 0,0-1 0,-1 0 0,0 1 0,0-1 0,-3-10 0,1 8 13,-1 0-1,0 0 1,0 0 0,-1 0 0,0 1 0,0-1 0,-1 1 0,-8-8 0,4 6-68,-1-1 1,1 1-1,-2 1 1,1 0-1,-1 1 1,-1 0-1,1 1 1,-1 0-1,0 1 1,0 0-1,-17-3 1,25 7-144,-1 0 0,1 1 0,-1-1 0,1 1 0,-9 1 0,12-1-208,0 1 1,0-1-1,0 1 1,0-1-1,0 1 1,0 0 0,0 0-1,0 0 1,0 0-1,0 0 1,-2 3-1,0 1-2360</inkml:trace>
  <inkml:trace contextRef="#ctx0" brushRef="#br0" timeOffset="2341.6">2010 1286 6429,'1'-4'93,"0"1"0,-1-1 0,0 1 0,1-1 0,-2 0 0,1 1 0,0-1 0,-1 1 0,1-1 0,-1 0 0,0 1 0,0 0 0,-1-1 0,1 1 1,-1 0-1,1-1 0,-1 1 0,-4-4 0,5 6 501,0 1-557,0 0 1,0 1-1,0-1 1,0 1 0,-1-1-1,1 1 1,0 0-1,0-1 1,0 1-1,0 0 1,0 0-1,0 0 1,1 0-1,-1 0 1,0 0-1,0 0 1,1 0 0,-1 0-1,0 0 1,1 0-1,-1 0 1,1 0-1,-1 1 1,1-1-1,0 0 1,0 0-1,-1 1 1,1-1 0,0 0-1,0 2 1,0 3 125,-1 1 0,1-1 0,0 0 0,2 13 0,0-12-101,0 1 1,0-1 0,1 0-1,0 0 1,0 0 0,1-1-1,-1 1 1,2-1 0,-1 1-1,1-1 1,0-1 0,0 1-1,0-1 1,1 0 0,0 0-1,0 0 1,0-1 0,1 0-1,-1 0 1,1-1 0,0 0-1,12 4 1,-17-6-50,-1-1-1,1 1 0,-1-1 1,1 1-1,-1-1 1,1 0-1,-1 0 1,1 1-1,-1-1 1,1 0-1,-1-1 1,1 1-1,0 0 0,-1 0 1,1-1-1,-1 1 1,1 0-1,-1-1 1,1 0-1,-1 1 1,0-1-1,1 0 1,-1 0-1,0 0 0,0 0 1,1 0-1,-1 0 1,0 0-1,0 0 1,0 0-1,0 0 1,0-1-1,0 1 1,-1 0-1,1-1 0,0 1 1,-1-1-1,1 1 1,-1-1-1,1 1 1,-1-1-1,1-2 1,-1 0 18,0 1 0,0-1 0,-1 1 0,1-1 0,-1 1 0,0-1 0,0 1 0,0-1 1,0 1-1,0 0 0,-1 0 0,1-1 0,-1 1 0,0 0 0,0 0 0,0 1 0,-5-6 1,0 3-23,1 1 0,-1-1 0,0 1 0,-1 1 0,1-1 0,-1 1 1,1 1-1,-1-1 0,0 1 0,0 1 0,0-1 0,0 1 0,0 1 0,0-1 1,-9 2-1,1 0-269,1 0 1,0 1-1,0 1 1,1 0-1,-1 1 1,1 1 0,-19 8-1,26-9-317,0-1-1,0 1 1,1 0-1,-1 1 1,1-1-1,0 1 1,1 1-1,-1-1 1,1 1-1,0 0 1,-7 11-1,3 3-2013</inkml:trace>
  <inkml:trace contextRef="#ctx0" brushRef="#br0" timeOffset="4058.93">1979 356 5861,'-1'-2'110,"-1"-7"2552,22 10-1570,43 5 600,70-2 0,-131-4-1628,12-3 504,-7 2-2134,-28 13-8753</inkml:trace>
  <inkml:trace contextRef="#ctx0" brushRef="#br0" timeOffset="4385.7">2013 470 6261,'0'0'-111,"-16"4"200,5 1 2345,31-3-2093,0 0 0,1-2 0,-1 0 0,0-2 0,1 0 0,-1-1 1,33-10-1,-26 12-1090,-17 1-2675,-12 6-1949</inkml:trace>
  <inkml:trace contextRef="#ctx0" brushRef="#br0" timeOffset="6467.04">2501 206 5849,'5'-8'-833,"-2"3"1083,-2 7 2034,0 23-1632,-2 1 1,-1-1-1,-1 0 1,-10 41-1,6-29-203,-10 35 291,-4 16-27,18-69-858,-1 5-915,3-8-5481</inkml:trace>
  <inkml:trace contextRef="#ctx0" brushRef="#br0" timeOffset="7539.67">2693 191 6553,'-6'4'36,"1"-1"1,-1 1 0,0 0 0,1 1 0,0-1-1,0 1 1,1 0 0,-1 0 0,1 1 0,0 0-1,0-1 1,1 1 0,0 0 0,0 1 0,0-1-1,1 0 1,-1 1 0,2 0 0,-1-1 0,0 13-1,2-17-7,0-1 0,0 1-1,1 0 1,-1-1 0,1 1 0,0 0-1,-1-1 1,1 1 0,0 0-1,0-1 1,0 0 0,0 1 0,0-1-1,0 1 1,1-1 0,-1 0-1,0 0 1,1 0 0,-1 0 0,1 0-1,1 1 1,39 17 372,-27-13-264,-5-1-49,3 0 91,-1 1 1,0 0 0,-1 1-1,13 9 1,-21-14-132,-1 0-1,1 0 1,-1 0-1,0 1 0,1-1 1,-1 1-1,0-1 1,-1 1-1,1 0 1,-1 0-1,1 0 0,-1 0 1,0 0-1,0 0 1,0 0-1,0 1 1,0-1-1,-1 0 1,0 0-1,0 1 0,0-1 1,0 5-1,-2 7 100,2-10-94,0 0 1,-1 0 0,0 0-1,0 0 1,0 0 0,-1 0 0,0 0-1,0 0 1,0 0 0,-4 6 0,3-8-34,1 1-1,0-1 1,-1 0 0,0 0 0,0 0 0,0-1 0,0 1 0,0-1 0,-1 0 0,1 1 0,-1-2-1,1 1 1,-1 0 0,0-1 0,0 1 0,1-1 0,-9 1 0,10-1-25,-20-2-99,21 1 95,0-1 0,1 1-1,-1 0 1,0-1 0,1 1 0,-1 0 0,0-1 0,1 1-1,-1-1 1,0 1 0,1-1 0,-1 1 0,1-1-1,-1 1 1,1-1 0,-1 0 0,1 1 0,0-1-1,-1 0 1,1 1 0,0-1 0,-1 0 0,1 0-1,0 1 1,0-1 0,0 0 0,-1 0 0,1 1-1,0-1 1,0 0 0,0 0 0,1 0 0,-1-3-24,1 1 1,0 0 0,0 0 0,1 0 0,-1 0-1,0 0 1,1 0 0,2-4 0,7-7-136,0 1 0,14-14 0,-3 5-26,35-37-233,-52 53 391,0-1 0,-1 1 0,0-1 0,0 0 0,0 0 0,-1 0 0,5-14 1,-7 17 29,-1 0 1,1 1-1,-1-1 1,0 1 0,0-1-1,0 0 1,0 1 0,-1-1-1,0 0 1,1 1 0,-1-1-1,-1 1 1,1 0 0,0-1-1,-1 1 1,0 0-1,1 0 1,-1 0 0,-1 0-1,1 0 1,0 0 0,-1 0-1,1 1 1,-1-1 0,-3-1-1,3 1-14,-1 1-1,1 0 1,-1-1-1,0 2 1,0-1-1,0 0 1,0 1-1,0-1 1,0 1-1,0 0 1,0 1-1,0-1 0,0 1 1,-1 0-1,1 0 1,0 0-1,0 0 1,0 1-1,-1 0 1,1 0-1,-5 2 1,4-2-252,0 1 1,1 0 0,0 1-1,-1-1 1,1 1-1,0 0 1,0 0-1,1 0 1,-1 1 0,1-1-1,-1 1 1,1 0-1,0 0 1,1 0-1,-1 0 1,1 0 0,-1 1-1,1-1 1,-2 10-1,1-2-1406</inkml:trace>
  <inkml:trace contextRef="#ctx0" brushRef="#br0" timeOffset="8080.47">3094 361 4936,'-7'-18'523,"2"18"-364,0-1 1,-1 1 0,1 0-1,0 1 1,0-1 0,0 1-1,0 0 1,1 0 0,-1 1-1,0-1 1,0 1 0,1 0-1,-1 0 1,1 1 0,-1-1-1,1 1 1,0 0 0,0 0-1,-4 5 1,0-1-37,1 0-1,1 0 1,-1 1 0,1-1-1,1 1 1,-1 1-1,1-1 1,1 1 0,-5 12-1,7-18-94,1 1 0,0 0 0,0 0-1,0 0 1,0 1 0,1-1 0,0 0 0,-1 0 0,2 0-1,-1 0 1,0 0 0,1 0 0,0 0 0,0 1-1,0-1 1,0-1 0,1 1 0,-1 0 0,1 0-1,0-1 1,0 1 0,1-1 0,-1 1 0,1-1 0,-1 0-1,5 4 1,-1-3-7,-1 0 0,1 0 0,0 0 0,0-1 0,1 1 0,-1-2 0,1 1 0,-1-1 0,1 0 0,0 0 0,0-1 0,0 0 0,0 0 0,10 0 0,-3-1 4,0-1 0,0-1-1,-1 0 1,1 0 0,0-1-1,-1-1 1,24-10-1,-30 11-17,0 0-1,-1-1 0,1 0 1,-1 0-1,0 0 0,0-1 1,-1 0-1,1 0 0,-1-1 1,0 1-1,-1-1 0,1 0 1,-1-1-1,-1 1 0,1-1 1,3-8-1,-6 10-2,0 0-1,0 0 1,0 0 0,-1-1-1,1 1 1,-1 0 0,-1 0-1,1-1 1,-1 1 0,0 0-1,0 0 1,0 0 0,-1 0-1,1 0 1,-1 0 0,-1 0-1,1 0 1,-1 1-1,0-1 1,0 1 0,0 0-1,0 0 1,-6-6 0,1 2-3,0 1 0,0-1 0,-1 1 0,0 1 0,0-1 0,-1 1 0,1 1 0,-1 0 0,0 1 0,-13-5 0,12 6-99,1 1 0,-1-1 0,0 2 0,0-1 0,1 2-1,-19 0 1,26 0-158,-1 1 0,1-1 0,-1 1-1,1 0 1,-1 0 0,1 0 0,0 1 0,-1-1-1,1 1 1,0 0 0,0 0 0,0 0 0,0 0-1,1 0 1,-1 1 0,0-1 0,1 1 0,0 0-1,-1-1 1,1 1 0,1 0 0,-1 0 0,-3 7-1,0 0-2399</inkml:trace>
  <inkml:trace contextRef="#ctx0" brushRef="#br0" timeOffset="8565.07">3354 31 6165,'-4'-11'-312,"3"10"350,0 0 0,0 0 1,1 1-1,-1-1 0,0 0 0,0 1 0,0-1 0,0 1 0,0-1 1,0 1-1,0-1 0,0 1 0,0 0 0,0-1 0,0 1 0,0 0 0,0 0 1,0 0-1,0 0 0,0 0 0,0 0 0,0 0 0,0 0 0,0 0 0,0 0 1,0 1-1,0-1 0,0 0 0,0 1 0,-2 0 0,2 0 20,-1 1 0,1-1 0,-1 1 0,1 0 0,-1-1 0,1 1 0,0 0 0,0 0 0,0 0 0,0 0 0,0 0 0,1 0 0,-1 0 0,1 0 0,-1 3 0,0-1-14,1-1 0,0 1 0,0 0-1,0-1 1,1 1 0,-1-1-1,1 1 1,0-1 0,-1 1 0,2-1-1,-1 0 1,0 1 0,1-1 0,0 0-1,-1 0 1,1 0 0,0 0-1,1 0 1,-1-1 0,0 1 0,1-1-1,0 1 1,-1-1 0,1 0 0,5 3-1,-6-4-27,1 1-1,0 0 0,0-1 1,-1 0-1,1 1 1,0-1-1,0 0 0,1-1 1,-1 1-1,0 0 0,0-1 1,0 0-1,0 0 1,0 0-1,1 0 0,-1 0 1,0-1-1,0 1 0,0-1 1,0 0-1,0 0 1,0 0-1,0 0 0,0-1 1,0 1-1,0-1 0,-1 0 1,3-2-1,-3 3-7,0-1-1,0 0 0,0 0 0,-1 0 1,1-1-1,-1 1 0,1 0 1,-1 0-1,0-1 0,0 1 1,0-1-1,0 1 0,0-1 1,-1 0-1,1 1 0,-1-1 0,0 0 1,0 1-1,0-1 0,0 0 1,0 1-1,0-1 0,-1 0 1,1 1-1,-1-1 0,0 1 1,0-1-1,0 1 0,0-1 0,-3-4 1,2 4-11,0 0-1,0 0 1,0 0 0,-1 0 0,1 0 0,-1 0 0,0 1 0,0 0-1,0-1 1,0 1 0,0 0 0,0 0 0,-1 0 0,1 1 0,-1-1-1,1 1 1,-1 0 0,1 0 0,-1 0 0,0 0 0,-4 1 0,1 0-101,0 1 1,0 0 0,0 0-1,0 1 1,1 0 0,-1 0 0,0 1-1,1 0 1,-1 0 0,1 0-1,-7 6 1,2-1-465,0 0-1,1 0 0,0 1 1,-15 19-1,16-15-1216,3-1-195</inkml:trace>
  <inkml:trace contextRef="#ctx0" brushRef="#br0" timeOffset="9450.14">3664 402 5244,'-18'-7'1027,"6"3"2980,11 4-3915,1 0 1,-1 0 0,1-1 0,-1 1 0,1 0 0,0 0 0,-1 0-1,1 0 1,-1 0 0,1 0 0,-1 0 0,1 0 0,-1 0 0,1 0-1,-1 0 1,1 0 0,-1 0 0,1 0 0,-1 0 0,1 0 0,-1 0-1,1 1 1,0-1 0,-1 0 0,1 0 0,-1 1 0,1-1 0,-1 0-1,1 1 1,0-1 0,-1 1 0,1 0 61,1 0 0,-1 0 1,1 1-1,-1-1 0,1 0 0,0 0 0,-1 0 1,1 0-1,0 0 0,0 0 0,0 0 0,0 0 1,0 0-1,1 0 0,2 2 15,-1 0 0,1-1 0,0 0 0,0 0 0,0 0 0,0 0 1,0-1-1,0 0 0,1 1 0,-1-1 0,0-1 0,1 1 0,-1-1 0,9 0 0,6-1-107,0-1 1,22-5-1,-27 5 80,0-1-94,15-2 75,0 0 0,49 0 0,-62 6-1265,-21 3-1740,-18 14-1392,4 0-1730,16-11 3318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0:32.455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25 318 4172,'0'0'60,"-17"1"365,10 3 4118,9-2-4405,0 1 0,0 0 0,0-1 0,1 1 0,-1-1 0,1 0 0,0 0 0,0 0 0,0 0 1,5 2-1,43 20 872,-29-14-605,178 74 2475,-174-74-2577,-13-7-212,-11-2-134,0-1 0,-1 0 0,1 1 0,0-1 0,0 1 1,-1 0-1,1-1 0,-1 1 0,1 0 0,-1 0 0,1 0 1,-1 0-1,1 0 0,-1 0 0,0 1 0,3 1 0,-4-2-362,-3 2-1092,2-3 1335,0 1 0,1 0 0,-1-1 0,0 1-1,1-1 1,-1 1 0,0-1 0,0 1 0,0-1 0,1 0-1,-1 1 1,0-1 0,0 0 0,0 1 0,0-1 0,0 0 0,0 0-1,-1 0 1,-1 0-443,-9 0-279,2-3-2913,-1-4 1243</inkml:trace>
  <inkml:trace contextRef="#ctx0" brushRef="#br0" timeOffset="418.69">65 351 6041,'-46'-10'-311,"69"-19"888,7 1 19,2 2-1,0 0 1,48-27-1,-19 18-24,-44 29-1490,-17 6 836,1 0 1,-1 0-1,0 0 1,0 0 0,1 0-1,-1-1 1,0 1 0,0 0-1,1 0 1,-1 0-1,0 0 1,0 0 0,1 0-1,-1 0 1,0 0-1,0 0 1,1 0 0,-1 0-1,0 0 1,0 0-1,1 0 1,-1 0 0,0 0-1,0 0 1,1 1 0,-1-1-1,0 0 1,0 0-1,1 0 1,-1 0 0,0 0-1,0 1 1,0-1-1,1 0 1,-1 0 0,0 0-1,0 1 1,0-1 0,0 0-1,0 0 1,1 1-1,-1-1 1,0 0 0,0 0-1,0 0 1,0 1-1,0-1 1,0 0 0,0 1-1,0-1 1,0 0-1,0 0 1,0 1 0,-2 5-1954</inkml:trace>
  <inkml:trace contextRef="#ctx0" brushRef="#br0" timeOffset="810.59">124 0 5260,'17'9'305,"-8"0"-147,0 0 1,-1 1-1,0 0 0,0 0 1,-1 1-1,7 13 0,-10-16-47,8 14 104,-1 1-1,-2 1 1,0 0 0,-2 0-1,0 0 1,-2 1 0,-1 0-1,-1 0 1,-1 0 0,-1 0 0,-1 1-1,-1-1 1,-1 0 0,-2 0-1,0 0 1,-9 25 0,11-43-137,0 0 0,-1 0 0,1-1 1,-1 1-1,-1-1 0,-5 9 1,6-11-135,0-1 1,0 0 0,0 0 0,-1-1-1,1 1 1,-1 0 0,1-1-1,-1 0 1,0 0 0,0 0 0,0-1-1,-7 3 1,4-3-28,-14-2-6143,19 0 4128</inkml:trace>
  <inkml:trace contextRef="#ctx0" brushRef="#br0" timeOffset="1900.45">855 115 5160,'-1'-3'-3,"0"0"0,0 0 0,0 1-1,-1-1 1,1 1 0,-1-1-1,1 1 1,-1-1 0,0 1-1,0 0 1,0 0 0,0 0-1,0 0 1,0 0 0,-1 0 0,1 0-1,-1 1 1,1-1 0,-1 1-1,-3-1 1,2 1 64,0 0 1,0 1-1,0 0 0,0 0 1,1 0-1,-1 0 0,0 0 1,0 1-1,0 0 0,0 0 1,0 0-1,0 0 0,-4 2 1,-5 4 123,1-1 1,-1 2 0,2 0 0,-1 0 0,1 1-1,0 0 1,-10 12 0,8-7-45,1 1 1,1 0-1,0 0 1,1 1-1,0 1 1,2-1-1,0 2 1,1-1-1,0 1 1,-5 29-1,11-44-124,0 0 0,1 0-1,-1 0 1,1 0 0,0 0-1,0 0 1,0 0 0,0 0-1,1 0 1,-1 0 0,1 0-1,0 0 1,0 0 0,0 0-1,0 0 1,1 0 0,-1-1 0,1 1-1,-1 0 1,1-1 0,0 1-1,0-1 1,0 0 0,0 0-1,1 1 1,-1-1 0,0-1-1,1 1 1,0 0 0,-1-1 0,1 1-1,0-1 1,0 0 0,0 0-1,0 0 1,0 0 0,0 0-1,0-1 1,0 0 0,5 1-1,-3-1-11,1 0 0,-1 0 0,0 0 0,0 0-1,0-1 1,1 0 0,-1 0 0,0 0 0,0-1-1,0 0 1,-1 0 0,1 0 0,0 0 0,-1-1-1,1 0 1,-1 0 0,0 0 0,0 0-1,0-1 1,0 1 0,-1-1 0,1 0 0,-1 0-1,3-6 1,2-11-65,0 0-1,-2-1 0,0 0 1,-2 0-1,3-28 1,-1 11 34,0-8 618,-6 45-32,1 6-419,4 13 154,-2 0 0,0 1-1,0-1 1,-2 1-1,0 0 1,-4 34 0,3 43 574,1-85-786,0 1-1,1-1 1,0 1-1,0-1 1,2 0-1,6 17 1,-7-23-46,-1 1 0,1-1-1,0-1 1,0 1 0,0 0 0,0-1-1,1 0 1,-1 1 0,1-1 0,0-1-1,0 1 1,0 0 0,0-1 0,1 0 0,-1 0-1,1 0 1,-1-1 0,1 0 0,-1 1-1,1-1 1,0-1 0,0 1 0,-1-1-1,1 0 1,6 0 0,1-1-226,1-1-1,0 0 1,-1 0 0,0-1-1,0 0 1,0-2 0,0 1-1,15-9 1,-14 10-866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17.23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1 1908,'0'0'5688,"4"0"-5381,9 1 14,0 2 1,1-1-1,-1 2 1,0 0 0,19 8-1,34 10 296,-45-17-896,17 3-815,-8-6-3315,-13-2 1598</inkml:trace>
  <inkml:trace contextRef="#ctx0" brushRef="#br0" timeOffset="342.94">396 52 6353,'8'-1'151,"0"1"1,0 0 0,-1 0-1,1 1 1,0 0 0,0 0 0,10 4-1,27 3 264,-5-9-2912,50-8 0,-81 9 1366</inkml:trace>
  <inkml:trace contextRef="#ctx0" brushRef="#br0" timeOffset="845.19">715 47 4000,'19'0'-24,"-4"0"561,1 1 1,-1 1 0,17 4 0,-30-5-418,29-1 172,60-3-1517,-41 1 286,54 5 0,-90-2 1081,0 1-1,0 1 1,-1 1 0,1 0 0,21 10 0,-22-9-199,1 0 0,-1-1-1,1-1 1,-1 0 0,1 0 0,0-2-1,22 1 1,25 4-444,-52-4 435,153 31 720,-125-24-647,0-3-1,0 0 1,0-3 0,60-1 0,19 1 440,-66-1 527,-47-2-817,32 5 515,-28-3-662,1 0-3350,-10 4 2326</inkml:trace>
  <inkml:trace contextRef="#ctx0" brushRef="#br0" timeOffset="3572.31">630 133 3796,'0'0'-63,"9"-7"827,-3 6 3279,-3 11-3558,-1-1 0,0 1 0,-1 0 0,0 0 0,0 0 0,-1 0 0,-1 0 0,-1 13 0,0 17 519,1-2-1,-7 52 0,3-67-787,0-1 0,-2 1 0,0-1 0,-2 0 0,0-1-1,-1 0 1,-2-1 0,-14 21 0,-3 3-3,21-30-160,-1-1 0,0 0 1,-1-1-1,-15 15 0,-20 16 83,23-21-115,0-1 1,-29 19 0,-39 30 68,67-54-98,22-15-18,4-4-58,67-64 29,75-92 0,-137 149 52,29-33-9,-2-2-1,39-67 1,35-109-92,-88 176 502,-21 44-379,4-9 33,-4 8-44,0 0 1,1 0-1,-1 0 1,1 0-1,0-1 1,0 1-1,-1 0 1,1 0-1,0 1 0,1-1 1,0-2-1,7-35 52,-6-2-68,-3 40 24,0 0-9,0-9-4,0 9-2,0 0-1,0 1 0,0-1 1,0 0-1,0 1 0,0-1 0,0 1 1,0-1-1,0 0 0,0 1 1,0-1-1,-1 1 0,1-1 1,0 0-1,0 1 0,-1-1 0,1 1 1,0-1-1,-1 1 0,1-1 1,0 1-1,-1-1 0,1 1 1,-1 0-1,1-1 0,-1 1 0,1 0 1,-2-1-1,1 0-21,-9-11 35,9 11-12,-4-1-1,5 1-3,-1 1 0,1-1-1,0 1 1,-1 0 0,1-1 0,0 1 0,-1 0-1,1 0 1,-1-1 0,1 1 0,-1 0-1,1 0 1,-1 0 0,1-1 0,-1 1 0,1 0-1,-1 0 1,1 0 0,-1 0 0,1 0 0,-1 0-1,1 0 1,-1 0 0,1 0 0,-1 0-1,1 0 1,-1 0 0,1 1 0,0-1 0,-1 0-1,-1 2 4,1-1 0,0 1-1,0-1 1,-1 1-1,1 0 1,1-1-1,-1 1 1,0 0 0,0 0-1,1 0 1,-1 0-1,1 0 1,-1 0-1,1 0 1,0 0 0,0 2-1,-1 47-41,0-1 42,-6 15-3,5-43 13,0 0 1,-2 0-1,0 0 1,-8 22 0,6-27-11,-82 200 366,43-141-264,12-23-81,11-25 42,17-23-45,0 0-1,0 1 1,1-1-1,0 1 1,-4 7-1,-22 8 46,-61 27-84,90-47 10,2-2-115,1 0 123,-1 1 0,1-1 0,-1 0-1,1 0 1,-1 0 0,0 0 0,1 0-1,-1 0 1,0 0 0,0-1-1,1 0 1,0 0-2,39-34-51,-2 0 0,-2-3 0,-1-1 0,-2-2 1,-2-1-1,-2-1 0,31-62 0,-44 69-56,16-53-1,-2 4-92,-22 52 176,-9 29-92,1 0 1,0 0-1,1 0 1,-1 0-1,5-9 1,-8 36-12996,5-14 10285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8:43.84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1426 5 6393,'0'0'-358,"0"-1"-829,0 1 1202,0 0 1,0 0 0,0 0 0,0 0 0,0 0-1,-1-1 1,1 1 0,0 0 0,0 0 0,0 0-1,1 0 1,-1 0 0,0 0 0,0-1-1,0 1 1,0 0 0,0 0 0,0 0 0,0 0-1,0 0 1,0 0 0,0-1 0,0 1 0,0 0-1,0 0 1,0 0 0,0 0 0,1 0 0,-1 0-1,0 0 1,0 0 0,0 0 0,0 0-1,0-1 1,0 1 0,0 0 0,1 0 0,-1 0-1,0 0 1,0 0 0,0 0 0,0 0 0,0 0-1,0 0 1,1 0 0,-1 0 0,0 0 0,0 0-1,0 0 1,0 0 0,0 0 0,1 0-1,-1 0 1,0 1 0,0-1 0,0 0 0,0 0-1,0 0 1,4 12 139,0-1 0,-2 1-1,1 0 1,-2 1 0,1-1-1,-2 0 1,0 0 0,0 1-1,-1-1 1,0 0 0,-5 17-1,-3 24-4689,9-45 3291</inkml:trace>
  <inkml:trace contextRef="#ctx0" brushRef="#br0" timeOffset="375.57">1454 409 4116,'0'0'-89,"-2"22"541,10 67 1038,-5-45-1045,-2-33-463,0-1 0,0 1 1,-1 0-1,-3 17 0,-3 14-3393,3-33 2353</inkml:trace>
  <inkml:trace contextRef="#ctx0" brushRef="#br0" timeOffset="763.86">1460 887 3952,'0'0'200,"17"11"310,-7 27 96,-1 1 0,-2 1-1,-2-1 1,1 50 0,-1-25-4196,-5-63 2365,-3 5 205</inkml:trace>
  <inkml:trace contextRef="#ctx0" brushRef="#br0" timeOffset="1102.93">1533 1417 3908,'0'0'6,"-2"27"1166,5 0-290,-1-1 1,-1 1 0,-4 40-1,0 5-2949,0-50-1058,3-13 1557</inkml:trace>
  <inkml:trace contextRef="#ctx0" brushRef="#br0" timeOffset="1449.08">1556 1831 4624,'0'0'-105,"0"4"-61,-2 12 434,2 1 0,2 22-1,-2-22 196,1 0-1,-5 29 1,1 2-1090,-3-31-2145,4-9 1483</inkml:trace>
  <inkml:trace contextRef="#ctx0" brushRef="#br0" timeOffset="1809.62">1516 2167 4048,'0'12'-183,"9"142"1135,-15-103-4184,6-50 2663</inkml:trace>
  <inkml:trace contextRef="#ctx0" brushRef="#br0" timeOffset="2179.29">1528 2403 2156,'0'0'326,"0"3"-186,0 34 747,-9 70 0,1-85-3083,8-18 1852</inkml:trace>
  <inkml:trace contextRef="#ctx0" brushRef="#br0" timeOffset="2613.16">1598 2482 2992,'0'-1'43,"0"1"-1,0 0 0,0 0 0,0-1 1,0 1-1,0 0 0,0-1 0,0 1 1,0 0-1,0 0 0,0-1 0,0 1 1,0 0-1,0-1 0,0 1 1,0 0-1,1 0 0,-1-1 0,0 1 1,0 0-1,0 0 0,0-1 0,1 1 1,-1 0-1,0 0 0,0 0 0,0-1 1,1 1-1,-1 0 0,0 0 0,0 0 1,1 0-1,-1 0 0,0-1 1,0 1-1,1 0 0,-1 0 0,0 0 1,0 0-1,1 0 0,-1 0 0,0 0 1,1 0-1,-1 0 0,0 0 0,0 0 1,1 0-1,-1 0 0,0 0 1,0 0-1,1 0 0,-1 1 0,0-1 1,0 0-1,1 0 0,-1 0 0,0 0 1,0 0-1,1 1 0,31 9 424,0-1 145,58-1 147,-66-5-637,11-1-748,-17-2-3015,-11 0 2283</inkml:trace>
  <inkml:trace contextRef="#ctx0" brushRef="#br0" timeOffset="2954.39">1909 2479 4388,'1'-2'82,"1"-1"0,0 1 0,0 0 0,0 0-1,0 0 1,0 0 0,0 0 0,0 0 0,1 1 0,-1-1-1,1 1 1,-1 0 0,6-2 0,-7 2 91,4-1-52,-1 1-1,0-1 0,1 1 1,-1 0-1,1 0 0,0 0 1,5 0-1,-4 1-41,29-4-699,-9 3-2541,-19 1 2049</inkml:trace>
  <inkml:trace contextRef="#ctx0" brushRef="#br0" timeOffset="3391.67">2154 2446 3996,'2'1'-1,"0"0"-1,0 0 1,-1 0 0,1 0-1,0 0 1,0 0-1,0 0 1,0-1-1,0 1 1,0-1 0,0 0-1,0 0 1,0 1-1,0-1 1,1-1-1,-1 1 1,0 0-1,0 0 1,0-1 0,0 1-1,0-1 1,0 0-1,0 1 1,2-3-1,-2 3 33,16 0-73,-13 0-77,0 1 0,-1-1-1,1-1 1,0 1 0,0-1-1,0 1 1,-1-1 0,1-1 0,5-1-1,-4 0 4,-4 2 99,1 0 0,0 0 0,0 0 0,0 0 1,0 1-1,0-1 0,0 1 0,0 0 1,0 0-1,0 0 0,4 0 0,-4 0 16,1 1-1,0-1 0,-1 0 1,1 1-1,0 0 0,-1 0 1,7 3-1,-9-4 7,24 2-21,-24-1 5,37 4-101,-21-2 141,-13-3-34,0 1 0,0 0 0,0 0 0,0 0 0,0 0 0,0 0 0,0 1 0,0 0 0,0 0 0,-1 0 0,1 0 0,5 5 1,3 0-1075,-5-5 654</inkml:trace>
  <inkml:trace contextRef="#ctx0" brushRef="#br0" timeOffset="3719.65">2530 2487 1696,'20'4'1428,"-18"-3"-481,9 1 943,-8-2-1913,16 1 388,-18-1-467,-1 0 0,0 0-1,0 0 1,1 0 0,-1 0 0,0 0 0,1 1 0,-1-1 0,0 0 0,1 0 0,-1 0 0,0 1 0,0-1 0,1 0 0,-1 0-1,0 0 1,0 1 0,0-1 0,1 0 0,-1 1 0,0-1 0,0 0 0,0 0 0,0 1 0,0-1 0,1 0 0,-1 1-1,0-1 1,0 1 0,0 4-1282</inkml:trace>
  <inkml:trace contextRef="#ctx0" brushRef="#br0" timeOffset="9684.92">1 909 1924,'0'0'1436,"0"0"-1381,0 0 0,0 0 0,0 0 0,0-1 0,0 1 0,1 0 0,-1 0 0,0 0 0,0 0 0,0-1 0,0 1 0,0 0 0,1 0 0,-1 0 0,0 0 0,0 0 0,0-1 0,0 1 0,1 0 0,-1 0 0,0 0 0,0 0-1,0 0 1,1 0 0,-1 0 0,0 0 0,0 0 0,0 0 0,1 0 0,-1 0 0,0 0 0,0 0 0,0 0 0,1 0 0,-1 0 0,0 0 0,0 0 0,0 0 0,1 0 0,-1 0 0,3 6 160,0 0 0,-1 0 1,0 0-1,0 0 0,0 0 1,-1 0-1,1 1 0,-2-1 0,1 7 1,0 67 1226,-2-50-957,1 30 307,0-58-736,0-7-532,-1-31 98,1 0 1,6-44 0,1-29-102,-8 109 502,1-1 0,0 1 0,0-1 0,0 1 0,0-1 0,0 1 0,0-1 0,0 1 0,0-1 0,0 0 0,0 1 0,0-1-1,0 1 1,0-1 0,1 1 0,-1-1 0,0 1 0,0-1 0,1 1 0,-1 0 0,0-1 0,0 1 0,1-1 0,-1 1-1,1-1 1,6 11 217,6 25 224,-13-29-407,24 135 1125,-19-120-1044,1 0 1,1 0-1,1-1 0,14 28 0,-22-47-134,1 0-1,-1 0 1,1 0-1,-1 0 1,1 0-1,-1-1 1,1 1-1,-1 0 1,1-1-1,0 1 1,-1 0-1,1-1 1,0 1-1,-1-1 1,1 1-1,0-1 1,0 1-1,0-1 1,0 1-1,-1-1 1,1 0-1,0 0 1,0 1-1,0-1 1,0 0-1,0 0 1,0 0-1,0 0 1,0 0-1,0 0 1,0 0-1,-1 0 1,1 0-1,0-1 1,0 1-1,0 0 1,0-1-1,0 1 1,0 0-1,-1-1 1,1 1-1,0-1 1,0 0-1,-1 1 1,1-1 0,0 1-1,-1-1 1,1 0-1,0 0 1,0 0-1,1-2 3,1 0-1,-1 0 1,1-1-1,-1 1 1,0-1 0,0 1-1,0-1 1,-1 0 0,0 0-1,2-5 1,5-60-313,-1-82 0,-10 129-1661,0 17-2705</inkml:trace>
  <inkml:trace contextRef="#ctx0" brushRef="#br0" timeOffset="10795.65">292 1016 6085,'0'0'-285,"0"3"-27,6 41 1410,-1 47 0,-4-75-916,-2 14 101,1-29-274,-1-5-566,-1-10 417,0 1 0,0-1-1,2 1 1,-1-1 0,2 1-1,0-1 1,1 1 0,0-1-1,1 1 1,0 0 0,1 0 0,11-25-1,-12 34 131,1 0-1,-1-1 1,1 1-1,0 1 0,7-6 1,-1 0-13,-9 8 37,0 0-1,0 0 0,0 0 1,0 0-1,0 0 1,0 0-1,1 0 0,-1 0 1,0 1-1,0-1 1,1 0-1,-1 1 0,0-1 1,1 1-1,-1 0 1,1-1-1,-1 1 0,1 0 1,-1 0-1,3 0 1,-3 0 1,0 1 0,0-1 0,-1 1 1,1 0-1,0-1 0,-1 1 0,1 0 1,0-1-1,-1 1 0,1 0 0,-1 0 1,1 0-1,-1-1 0,0 1 0,1 0 1,-1 0-1,0 0 0,0 0 0,1 0 1,-1 0-1,0 0 0,0 1 0,0 5 87,1 0 0,-1 0 0,-1 0 0,0 0 0,-1 9 0,-1-8-23,0 0 1,0 0-1,-1 0 0,0 0 1,-7 8-1,10-15-60,1 0-2,0-1-17,0 0 1,0 0-1,0 0 1,1 0-1,-1 0 1,0 0-1,0 0 1,0 0-1,0 0 1,0 0-1,0 0 1,0 1-1,0-1 1,0 0-1,0 0 1,0 0-1,1 0 1,-1 0-1,0 0 1,0 0-1,0 0 1,0 0-1,0 1 1,0-1-1,0 0 1,0 0-1,0 0 1,0 0-1,0 0 1,0 0-1,0 0 1,0 1-1,0-1 1,0 0-1,0 0 1,0 0-1,0 0 1,0 0-1,0 0 1,0 0-1,-1 0 1,1 1-1,0-1 1,0 0-1,0 0 1,0 0-1,0 0 1,0 0-1,0 0 1,0 0-1,0 0 1,0 0-1,0 0 1,-1 0-1,1 0 1,0 0-1,0 0 1,0 1-1,0-1 1,0 0-1,0 0 1,0 0-1,0 0 1,-1 0-1,1 0 1,0 0-1,3-1 3,0 1 0,0 0 1,0 0-1,1 0 0,-1 1 0,0-1 1,0 1-1,0 0 0,0-1 0,0 1 0,0 1 1,-1-1-1,1 0 0,0 1 0,0-1 0,-1 1 1,1 0-1,-1 0 0,0 0 0,1 0 0,1 3 1,-1 0 80,0 0 0,0 1 0,-1-1 0,1 1 0,-1-1 1,-1 1-1,1 0 0,-1 0 0,0 0 0,0-1 0,-1 1 1,0 11-1,0-15-26,0 0 0,0 0 0,0 0 0,0 0 0,0 0 0,0-1 0,-1 1 0,1 0 0,-1 0 0,0 0 0,1-1 0,-1 1 0,0 0 0,0-1 0,0 1 0,0 0 1,0-1-1,-1 1 0,1-1 0,0 0 0,-1 1 0,1-1 0,-1 0 0,1 0 0,-1 0 0,1 0 0,-1 0 0,0 0 0,1-1 0,-1 1 0,0-1 0,0 1 0,0-1 0,-3 1 0,3-1 34,-25-6 236,24 4-448,0 1-1,0-1 1,0 0-1,1 0 1,-1-1-1,1 1 1,-1 0-1,1-1 0,-3-4 1,4 6-395,1-3-422</inkml:trace>
  <inkml:trace contextRef="#ctx0" brushRef="#br0" timeOffset="11186.59">546 1110 5705,'0'0'502,"3"0"-338,133-10 2923,-134 10-2975,10-1 345,9-1-970,-11-1-4691,-8 1 2750</inkml:trace>
  <inkml:trace contextRef="#ctx0" brushRef="#br0" timeOffset="11951.37">808 993 5853,'-2'-3'115,"-2"-2"216,5 7-92,1 1-152,-1 1 0,1-1 0,-1 0 0,0 0 0,0 1 0,0-1 0,0 1 0,-1-1 0,1 1 0,-1 4 0,-2 26 590,-1 9 2,2-41-635,1-3-49,0 1 1,0 0 0,0 0-1,0 0 1,0 0 0,0 0-1,0 0 1,0 0 0,-1 0-1,1 0 1,0-1-1,0 1 1,0 0 0,0 0-1,0 0 1,0 0 0,0 0-1,0 0 1,-1 0 0,1 0-1,0 0 1,0 0-1,0 0 1,0 0 0,0 0-1,0 0 1,0 0 0,-1 0-1,1 0 1,0 0 0,0 0-1,0 0 1,0 0 0,0 0-1,0 0 1,0 0-1,-1 0 1,1 0 0,0 1-1,0-1 1,0 0 0,0 0-1,0 0 1,0 0 0,0 0-1,0 0 1,0 0-1,0 0 1,0 0 0,-1 0-1,1 1 1,0-1 0,0 0-1,0 0 1,0 0 0,0 0-1,0 0 1,0 0-1,0 0 1,0 1 0,0-1-1,0 0 1,0 0 0,0 0-1,0 0 1,0 0 0,0 0-1,0 0 1,0 1-1,-2-6-50,0 1-1,0-1 0,0 1 0,1-1 0,0 0 1,0 1-1,0-1 0,0 0 0,1 0 0,-1 0 1,1 0-1,1 0 0,0-7 0,1 0 1,1 0 1,0 0-1,0 0 0,9-18 1,-12 29 78,1 0 1,-1-1-1,1 1 0,-1 0 1,1 0-1,-1 0 1,1-1-1,0 1 1,0 0-1,0 0 0,0 0 1,0 0-1,0 1 1,0-1-1,0 0 1,2-1-1,-2 2-1,-1 0 0,1 0 1,-1 0-1,1 0 0,-1 0 0,1 0 0,0 0 1,-1 0-1,1 1 0,-1-1 0,1 0 0,-1 0 1,1 1-1,-1-1 0,1 0 0,-1 0 0,0 1 1,1-1-1,-1 1 0,1-1 0,-1 0 0,0 1 1,1-1-1,-1 1 0,0-1 0,1 2 0,2 3 76,-1 0-1,0 0 1,0 1-1,0-1 1,-1 1-1,2 6 1,0 5 139,0 0 0,2 0 0,12 28 1,-14-38-202,0 1 0,1-1 0,0 0 1,0-1-1,1 1 0,-1-1 0,2 0 1,-1 0-1,1 0 0,9 7 0,-14-13-35,0 1-1,0 0 1,0 0 0,0-1-1,1 1 1,-1-1-1,0 1 1,0-1-1,1 1 1,-1-1 0,0 0-1,1 0 1,-1 0-1,0 0 1,1 1-1,-1-2 1,1 1-1,-1 0 1,0 0 0,1 0-1,-1-1 1,0 1-1,0-1 1,3 0-1,-2-1 6,1 1-1,-1-1 0,0 0 1,1 0-1,-1-1 0,0 1 0,0 0 1,-1-1-1,1 1 0,2-6 0,1-1 10,-1-2 0,0 1 0,0 0 0,-1-1 0,2-14 0,-5 22-16,3-9 3,-2 0-1,1 0 1,-2 0 0,1-1 0,-2 1 0,0 0 0,0 0 0,-1 0-1,-5-20 1,-3 16-1562,0 14-3031</inkml:trace>
  <inkml:trace contextRef="#ctx0" brushRef="#br0" timeOffset="13009.55">1093 1011 6297,'0'0'-288,"1"4"-517,0 90 1784,-1-57-528,-1-25-301,1-10-130,-1 0 1,1 0-1,0 0 0,0 0 0,0 0 1,0 1-1,0-1 0,0 0 1,1 0-1,-1 0 0,2 2 0,-3-4-26,1 0 0,0 0 0,0 0-1,0 0 1,0 0 0,0 0-1,0 0 1,-1 0 0,1 0 0,0 0-1,0 0 1,0 0 0,0 0 0,0 0-1,0 0 1,-1 0 0,1 0-1,0 0 1,0 0 0,0 0 0,0 0-1,0 0 1,0 0 0,0 0 0,-1 0-1,1 0 1,0 0 0,0 0 0,0 1-1,0-1 1,0 0 0,0 0-1,0 0 1,0 0 0,0 0 0,-1 0-1,1 0 1,0 0 0,0 1 0,0-1-1,0 0 1,0 0 0,0 0 0,0 0-1,0 0 1,0 0 0,0 1-1,0-1 1,0 0 0,0 0 0,0 0-1,0 0 1,0 0 0,0 0 0,0 0-1,0 1 1,0-1 0,0 0 0,0 0-1,0 0 1,0 0 0,0 0-1,1 0 1,-1 1 0,-4-18-140,1 1-1,1 0 1,0-1-1,1 1 1,1-1-1,1 0 1,0 1 0,1-1-1,7-27 1,-8 40 154,0 0 1,1 0-1,-1 0 1,1 0 0,0 0-1,0 0 1,0 0-1,1 1 1,-1-1-1,5-3 1,-6 6 234,1 1-179,0 1 0,1-1 1,-1 1-1,0 0 0,0-1 0,1 1 0,-1 0 0,0 0 0,0 1 1,0-1-1,0 0 0,0 1 0,0-1 0,-1 1 0,1-1 0,0 1 1,-1 0-1,1 0 0,-1 0 0,0 0 0,0 0 0,0 0 0,0 0 1,0 0-1,0 0 0,1 5 0,1 2 182,-1 0 1,0 1-1,0-1 1,-1 0-1,1 16 0,-15 143 1748,12-139-1917,1-28-193,1-4-4625,2-12 2822,-2 6-223</inkml:trace>
  <inkml:trace contextRef="#ctx0" brushRef="#br0" timeOffset="13350.86">1121 1097 5228,'-19'-7'2449,"24"8"-2235,14 1 232,0-1 0,26-2 0,-8 0 27,-35 1-459,21 4-2813,-21-1 538</inkml:trace>
  <inkml:trace contextRef="#ctx0" brushRef="#br0" timeOffset="163581.39">2117 2360 6477,'-14'2'564,"12"-2"-485,1-1-1,-1 1 1,0 0-1,1-1 1,-1 1-1,1-1 1,-1 0-1,1 0 1,-1 1-1,1-1 1,0 0-1,0 0 1,-1 0-1,1 0 1,0 0-1,0-1 1,0 1-1,0 0 0,0 0 1,0-1-1,0 1 1,0-2-1,-1-1 6,1-1-1,-1 1 0,1 0 1,0-1-1,1 1 1,-1-1-1,1-9 0,1-5 58,1-1 0,8-35 0,-7 43-108,1 0 1,0 0 0,1 1 0,0-1 0,0 1 0,2 0 0,-1 0-1,1 1 1,13-14 0,-7 9 3,1 1 0,1 1 0,1 0 0,0 1 0,21-12 0,5-6 674,-41 29-482,-1 1-192,0-1-1,0 1 0,0-1 0,-1 0 0,1 1 1,0-1-1,0 1 0,0-1 0,-1 1 0,1-1 0,0 0 1,-1 1-1,1 0 0,0-1 0,-1 1 0,1-1 1,0 1-1,-1-1 0,1 1 0,-1 0 0,1-1 0,-1 1 1,1 0-1,-1-1 0,1 1 0,-1 0 0,0 0 1,1 0-1,-1-1 0,-25-1 430,-21 10 20,42-6-451,-1 0 1,1 0-1,0 1 1,0-1-1,0 1 1,0 0-1,0 1 1,0-1-1,1 1 1,0 0-1,0 0 1,0 1-1,0-1 1,1 1-1,-1-1 1,1 1-1,0 0 1,1 1-1,-1-1 0,1 0 1,0 1-1,-2 9 1,1 6 7,0 0 0,2 0 0,0 1 0,4 38 0,0 1 10,1-38-42,-3-21-2,-1 1 0,1-1 0,-1 1-1,1-1 1,-1 1 0,0-1 0,0 1 0,0-1 0,-1 5-1,1-5 17,0 1-1,0 0 1,0 0-1,0 0 1,1-1-1,-1 1 1,1 0-1,0-1 1,1 5-1,-2-6 28,-2 2 0,0 1 1,1 0-1,-1 0 0,1 0 1,-1 0-1,1 0 0,-1 7 1,-1 3-44,2-13-59,0 8-50,0-5 55,1-7-70,-1-69 60,-1 16-112,2 0 0,3 0 1,14-72-1,-16 123 146,0 0 0,1-1 0,0 1 0,0 0 0,1 0 0,-1 1 0,1-1 0,0 0 0,1 1-1,-1 0 1,1 0 0,-1 0 0,8-6 0,1 2-11,0-1 1,0 2-1,1-1 0,17-5 0,-29 12 26,5-1 2,-6 2 4,0 0 1,0 0-1,0 0 0,0 0 1,0 0-1,0 0 0,-1 0 1,1 0-1,0 0 0,0 0 1,0 0-1,0 0 0,0 0 1,0 0-1,0 0 0,0 0 1,0 0-1,0 0 0,0-1 1,0 1-1,0 0 0,0 0 1,0 0-1,0 0 0,0 0 1,-1 0-1,1 0 0,0 0 1,0 0-1,0 0 1,0 0-1,0 0 0,0 0 1,0 0-1,0 0 0,0 0 1,0 0-1,0 0 0,0-1 1,0 1-1,0 0 0,0 0 1,0 0-1,0 0 0,0 0 1,0 0-1,0 0 0,0 0 1,0 0-1,0 0 0,0 0 1,0 0-1,-9 1 4,0 0 0,0 1-1,0 0 1,0 0 0,0 1 0,0 1-1,0-1 1,1 1 0,-8 6 0,11-7 2,0 0 1,0 0-1,1 1 0,-1 0 1,1 0-1,0 0 0,0 0 1,1 1-1,-1-1 0,1 1 1,0 0-1,0 0 1,0 0-1,1 1 0,0-1 1,-2 10-1,1-3-3,2 0-1,0 0 1,0 0-1,1 1 1,1-1 0,0 0-1,0 0 1,5 14-1,0-3 8,2 0 0,0-1 0,15 26 0,-23-89-18,-1-7-9,0 11 8,2-1-1,6-39 1,-7 74 8,1 1 0,0-1 0,-1 1 0,1-1 0,1 1 0,-1-1 0,0 1 0,1 0 0,-1 0 0,1-1 0,-1 1 0,1 0 0,0 0 0,4-2 0,-1-1-1,0 0 0,-1-1-1,1 1 1,-1-1 0,5-8-1,-8 13 21,-1 0-19,0 1 1,0 0 0,0 0-1,0 0 1,0-1-1,0 1 1,0 0 0,-1 0-1,1 0 1,0-1 0,0 1-1,0 0 1,0 0 0,0 0-1,0-1 1,0 1-1,0 0 1,-1 0 0,1 0-1,0 0 1,0-1 0,0 1-1,0 0 1,-1 0 0,1 0-1,0 0 1,0 0-1,0 0 1,-1-1 0,1 1-1,0 0 1,0 0 0,0 0-1,-1 0 1,1 0 0,0 0-1,0 0 1,0 0-1,-1 0 1,1 0 0,0 0-1,0 0 1,-1 0 0,1 0-1,0 0 1,0 0 0,-1 1-1,-18 5-2,-20 16 38,31-17-32,1 1 0,0 0 0,1 0 1,-1 1-1,1-1 0,0 1 0,1 1 1,0-1-1,0 1 0,0 0 0,1 0 1,1 0-1,-1 1 0,1-1 0,0 1 1,1 0-1,0 0 0,1 0 0,0 0 1,0 0-1,1 0 0,1 16 0,-1-21-1,2 24 7,2 0 0,0 0 0,2-1-1,12 37 1,-18-63 5,0-34 36,-2-4-42,3-1-1,6-49 1,-4 68 0,0-2-13,1 1 0,1-1 0,1 1 0,1 0-1,0 0 1,14-24 0,-21 43 6,2-3-16,-1 2 15,-1 5 10,-5 23 33,-1 0 0,-1-1 0,-2 0 0,-14 32 0,9-25 49,-18 68 1,32-82-596,9-13-894,22-16-5015,-26 9 4547,1-1-740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33.98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77 9 2156,'0'0'996,"-4"-5"606,4 5-1478,4 8 66,0 0 0,0 0 0,-1 0 0,-1 1 0,1-1 0,-1 1 0,0 0 1,0 14-1,3-5-3659</inkml:trace>
  <inkml:trace contextRef="#ctx0" brushRef="#br0" timeOffset="969.59">94 52 4264,'-2'-5'73,"0"0"0,1 0-1,0 1 1,0-1 0,0 0-1,0-6 1,1 10 66,-1-10 2556,-3 38-1981,1 1 0,0 41 0,-3-21 580,6-46-1234,-1 17 1139,0-21-1196,0 0-1,0 0 1,0 0 0,0 0 0,1 0 0,-1-1-1,1 1 1,-1 0 0,1 0 0,0 0 0,0-1-1,0 1 1,0 0 0,0 0 0,1 0-1,-1-1 1,1 1 0,-1 0 0,1 0 0,0 0-1,0 0 1,0 0 0,0 0 0,0 0 0,0 0-1,0 0 1,1 1 0,-1-1 0,1 0 0,-1 1-1,4-3 1,-3 4-3,0-1 0,1 1 1,-1 0-1,0 0 0,0 0 0,1 0 0,-1 0 0,0 0 0,1 0 0,-1 1 1,0-1-1,0 1 0,0 0 0,5 2 0,-6-2 6,1 1 0,0-1 0,-1 1 0,1 0-1,-1 0 1,1 0 0,-1 0 0,0 0 0,0 0 0,0 0-1,0 0 1,0 0 0,0 0 0,0 1 0,-1-1 0,1 0 0,-1 1-1,0-1 1,0 0 0,0 1 0,0-1 0,0 0 0,0 1-1,-1 3 1,-1 0 63,1-1-1,-1 1 0,0 0 0,0-1 0,0 1 1,-1-1-1,0 0 0,-4 5 0,6-9-53,1 0 0,-1 0 1,0 0-1,0 0 0,0 0 0,-1-1 0,1 1 0,0 0 0,0-1 0,0 1 1,0-1-1,-1 1 0,1-1 0,0 0 0,-1 1 0,1-1 0,0 0 0,0 0 0,-1 0 1,1 0-1,0 0 0,-3-1 0,-30-7-89,17 3-848,15 4 89,-1 2-397,-1-1 621,-1 1-67,-3 0-3972,-4-1 1995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4:59:39.171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0 0 24575,'0'0'-8191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36.11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128 48 6033,'4'-43'104,"-2"39"740,-1 5-41,1 23-67,-5 21 625,-13 78-1,9-79-608,-4 78 0,7-72-367,2-41-724,1 1 0,0 0 0,1-1 0,0 1 0,0 0 1,3 9-1,-3-18 369,2 4-1254,-2 0-3942</inkml:trace>
  <inkml:trace contextRef="#ctx0" brushRef="#br0" timeOffset="339.48">7 391 6001,'-6'-31'758,"8"28"-677,0 0 1,1 1-1,-1 0 0,1-1 1,0 1-1,0 0 1,0 1-1,0-1 1,0 0-1,0 1 0,0-1 1,0 1-1,6-1 1,3-3 64,20-9-223,62-20 1,-79 30-986,0 1 0,0 1 1,30-1-1,-30 3-727</inkml:trace>
  <inkml:trace contextRef="#ctx0" brushRef="#br0" timeOffset="683.53">546 323 4860,'0'0'18,"0"0"0,1 1 0,-1-1 0,0 0 0,1 1 0,-1-1 0,0 0 0,1 0 0,-1 1 0,0-1 0,1 0 0,-1 0 0,1 0 0,-1 0 0,0 0 0,1 0 0,-1 1 0,1-1 0,-1 0-1,1 0 1,-1 0 0,0 0 0,1 0 0,-1 0 0,1-1 0,0 1 0,-1 0 12,0 0 0,1 0 0,-1-1 0,1 1 0,-1 0 1,0 0-1,1-1 0,-1 1 0,0 0 0,0-1 0,1 1 0,-1 0 0,0-1 0,0 1 0,1 0 0,-1-1 0,0 1 0,0-1 0,0 1 0,0 0 1,0-1-1,1 1 0,-1-1 0,0 1 0,0-1 0,0 1 0,0 0 0,0-1 0,0 1 0,-1-1 0,1 1 0,0-1 0,0 1 0,0 0 0,0-1 1,0 1-1,-1-1 0,1 1 0,0 0 0,0-1 0,0 1 0,-1-1 0,-1 0 48,1 0-1,-1-1 1,1 1 0,-1 0-1,0 0 1,1 0-1,-1 0 1,0 1 0,0-1-1,-3 0 1,-2-1 31,-1 0 0,0 0 0,0 1 0,0 0-1,0 1 1,0 0 0,0 0 0,0 1 0,0 0 0,0 0 0,0 1 0,0 0-1,1 0 1,-1 1 0,0 0 0,1 0 0,0 1 0,0 0 0,-10 7 0,15-8-95,-1-1 1,1 1-1,-1 0 1,1-1-1,0 1 1,0 0-1,0 1 1,1-1-1,-1 0 1,1 0-1,0 1 1,-1-1-1,2 1 1,-1-1-1,0 1 1,1-1-1,-1 1 1,1-1-1,0 1 1,0 0-1,1-1 1,-1 1-1,1-1 1,0 1-1,-1-1 1,2 1-1,-1-1 1,0 0-1,1 1 1,-1-1-1,1 0 1,0 0-1,0 0 1,0 0-1,1-1 1,-1 1-1,1 0 1,-1-1-1,1 0 1,0 1-1,0-1 1,0 0-1,0-1 1,0 1-1,0-1 1,1 1-1,-1-1 1,0 0-1,1 0 1,-1 0-1,7 0 1,-5 0-14,1-1 1,-1 1 0,0-1 0,0-1 0,0 1 0,1-1 0,-1 0-1,0 0 1,0 0 0,0-1 0,0 0 0,0 0 0,-1 0 0,1 0-1,0-1 1,-1 0 0,0 0 0,1 0 0,-1 0 0,-1-1 0,1 1 0,0-1-1,-1 0 1,0 0 0,0-1 0,0 1 0,0-1 0,-1 1 0,0-1-1,0 0 1,0 0 0,1-6 0,4-35 47,-4 30-2,-4 35-23,1-12-54,-1 1 0,2 0 0,-1 0 0,3 13 0,-2-19-338,-1 1 1,1 0 0,0-1 0,0 1-1,0-1 1,0 1 0,1-1 0,-1 0 0,1 1-1,-1-1 1,1 0 0,0 0 0,0 0 0,0 0-1,3 2 1,1-1-2356</inkml:trace>
  <inkml:trace contextRef="#ctx0" brushRef="#br0" timeOffset="1153.85">664 330 6045,'1'-12'-423,"-1"12"436,0 0-1,0 0 1,0-1-1,0 1 1,0 0-1,0 0 1,0 0-1,-1-1 1,1 1-1,0 0 1,0 0-1,0 0 1,0-1 0,0 1-1,0 0 1,0 0-1,0 0 1,0-1-1,0 1 1,1 0-1,-1 0 1,0 0-1,0-1 1,0 1-1,0 0 1,0 0-1,0 0 1,0-1 0,0 1-1,1 0 1,-1 0-1,0 0 1,0 0-1,0 0 1,0-1-1,1 1 1,-1 0-1,0 0 1,0 0-1,0 0 1,0 0-1,1 0 1,-1 0 0,0 0-1,0 0 1,0 0-1,1 0 1,-1-1-1,0 1 1,1 0-1,6 13 245,0 0 0,0 0 0,-1 0 0,0 1 0,-2 0 0,7 28-1,8 23 411,-21-70-1046,-1 1 277,0-1-1,0 0 1,1 0-1,-1-1 1,1 1-1,-2-11 0,3 9 42,0-1-1,0 0 0,1 0 0,1 0 1,-1 0-1,1 0 0,1 0 0,-1 0 1,1 1-1,4-10 0,-4 13 59,0 0 0,0 0 0,0 0-1,0 0 1,1 1 0,0-1 0,0 1-1,0 0 1,0-1 0,1 1 0,-1 1 0,1-1-1,-1 0 1,1 1 0,0 0 0,0 0 0,0 0-1,0 0 1,9-1 0,-11 2 59,1 0 1,-1 1-1,1-1 0,-1 1 0,1 0 1,0 0-1,-1 0 0,1 0 0,-1 0 1,1 1-1,0-1 0,-1 1 0,1 0 1,-1 0-1,1 0 0,-1 0 1,0 0-1,1 0 0,2 3 0,-1-1 54,-1 0 0,0 0-1,0 1 1,0-1-1,0 1 1,-1 0 0,1 0-1,-1 0 1,0 0-1,2 6 1,2 8 219,-1 0-1,-1 1 1,-1-1 0,2 24-1,8 51-2104,2-107-5452</inkml:trace>
  <inkml:trace contextRef="#ctx0" brushRef="#br0" timeOffset="1753.2">1048 99 6233,'-3'-3'223,"4"14"345,4 36 976,0 5-458,-3 195 770,-3-128-1155,0-100-597,1-6 99,8-26-95,-2 0-115,2-5-96,0 0 1,1 1-1,1 0 0,22-28 1,-29 41 83,1 0 0,-1 0 0,1 1 0,0 0 0,0 0 0,0 0 0,1 0 0,-1 1 0,1 0 0,0 0 0,-1 0 0,1 0 0,0 1 0,0-1 0,0 1 0,0 0 0,0 1 0,0 0 0,0-1 0,0 1 0,0 1 0,0-1 0,8 3 0,-7-2 53,0 1 0,0 1-1,0 0 1,0-1 0,0 2-1,0-1 1,-1 1 0,0 0-1,1 0 1,-2 0 0,1 1-1,0-1 1,-1 1 0,4 6-1,-6-8 22,0-1-1,0 1 0,0-1 1,-1 1-1,1 0 1,-1 0-1,0-1 0,1 1 1,-2 0-1,1 0 1,0 0-1,0 1 0,-1-1 1,0 0-1,0 0 1,0 0-1,0 0 0,0 0 1,0 0-1,-1 0 1,1 1-1,-1-1 0,0 0 1,0 0-1,0-1 1,-1 1-1,1 0 0,-1 0 1,1-1-1,-1 1 1,-3 2-1,2-2-11,0 0 0,0 0 0,-1-1 0,0 1 0,1-1 0,-1 0 0,0 0 0,0 0 0,0-1 0,0 0 0,0 1 0,0-2 0,-1 1 0,1 0 0,0-1 0,-1 1 0,-4-2 0,-9 0-10,0 0 1,-31-8-1,20 3-349,29 7 210,-1-1 0,0 0 0,0-1 0,0 1 0,0 0 0,1 0 0,-1 0 0,0 0 0,0-1 0,0 1-1,1 0 1,-1-1 0,0 1 0,0 0 0,1-1 0,-1 1 0,0-1 0,1 1 0,-1-1 0,0 0 0,1 1 0,-1-1 0,1 0 0,-1 1 0,1-1 0,0 0 0,-1 1 0,1-1 0,0 0 0,-1 0 0,1 0 0,0 1-1,0-1 1,0 0 0,-1 0 0,1-1 0,1 0-312,-1 0 0,1 1-1,0-1 1,-1 0 0,1 0-1,0 1 1,0-1 0,0 0 0,0 1-1,0-1 1,1 1 0,-1 0-1,0-1 1,4-1 0,10-7-1982</inkml:trace>
  <inkml:trace contextRef="#ctx0" brushRef="#br0" timeOffset="2121">1720 290 5949,'-9'-8'-28,"8"8"121,1 0 0,0 0 1,0 0-1,-1 0 0,1 0 0,0 0 0,0 0 1,0 0-1,-1-1 0,1 1 0,0 0 0,0 0 1,0 0-1,-1 0 0,1 0 0,0-1 0,0 1 1,0 0-1,0 0 0,-1 0 0,1-1 0,0 1 0,0 0 1,0 0-1,0 0 0,0-1 0,0 1 0,0 0 1,0 0-1,0-1 0,0 1 0,0 0 0,0 0 1,0-1-1,0 1 0,0 0 0,0 0 0,0-1 0,0 1 1,0 0-1,0 0 0,0-1 0,20 0 1055,36 3-1,-8 0-100,3 0-627,-48-1-696,-5 5-5382,-5 1 4362,2-3-794,-1 1-424</inkml:trace>
  <inkml:trace contextRef="#ctx0" brushRef="#br0" timeOffset="2449.31">1720 447 5993,'-2'1'79,"0"-1"0,0 1 0,0-1 0,0 1 0,1 0 1,-1 0-1,0 0 0,0 0 0,1 0 0,-1 0 0,1 0 1,-1 1-1,1-1 0,-3 3 0,4-3 1172,178 2 2514,-176-3-3782,20 0-1853,-18 9-3595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44.09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58 46 6257,'2'-8'-244,"-1"8"264,-1 0-1,0 0 1,0 0-1,0 0 1,0 0-1,0 0 0,0 0 1,0 0-1,0 0 1,0 0-1,1 1 1,-1-1-1,0 0 1,0 0-1,0 0 1,0 0-1,0 0 0,0 0 1,0 0-1,1 0 1,-1 0-1,0 0 1,0 0-1,0 0 1,0 0-1,0 0 1,0 0-1,0 0 0,1 0 1,-1 0-1,0-1 1,0 1-1,0 0 1,0 0-1,0 0 1,0 0-1,0 0 0,0 0 1,0 0-1,1 0 1,-1 0-1,0 0 1,0 0-1,0-1 1,0 1-1,0 0 1,0 0-1,0 0 0,0 0 1,0 0-1,0 0 1,0 0-1,0-1 1,0 1-1,0 0 1,0 0-1,0 0 1,0 0-1,0 0 0,0 0 1,0-1-1,4 21 403,-1-1-1,0 1 1,-2-1-1,0 1 1,-4 38-1,0 6 297,0-34-480,1-26-421,1 1-1,1-1 1,-1 1-1,1 0 0,0-1 1,0 1-1,0 0 1,2 8-1,-2-12-469</inkml:trace>
  <inkml:trace contextRef="#ctx0" brushRef="#br0" timeOffset="342.97">10 69 5965,'-4'-13'-166,"3"11"234,0-1 0,0 1-1,0-1 1,1 0 0,-1 1 0,1-1 0,-1 0 0,1-4 0,1 6-35,-1 0 0,0 0 1,1 1-1,-1-1 1,1 0-1,-1 0 1,1 0-1,-1 0 1,1 1-1,0-1 1,-1 0-1,1 0 1,0 1-1,0-1 0,0 1 1,-1-1-1,1 1 1,0-1-1,0 1 1,0-1-1,0 1 1,0 0-1,0-1 1,0 1-1,0 0 1,0 0-1,0 0 1,1 0-1,46-6 672,-1 2 0,60 3 0,-71 1-440,-29 0-256,35 1 250,-41-1-337,0 0-1,0 0 1,0 0 0,0 0-1,0 0 1,0 0-1,0 1 1,0-1-1,0 0 1,0 0 0,0 1-1,0-1 1,0 1-1,0-1 1,-1 1 0,1-1-1,0 1 1,0 0-1,0-1 1,-1 1-1,1 0 1,0-1 0,-1 1-1,1 0 1,-1 0-1,1 0 1,-1 0-1,2 1 1,-12 8-2685,9-9 2292,-8 5-2193</inkml:trace>
  <inkml:trace contextRef="#ctx0" brushRef="#br0" timeOffset="685.17">69 148 6129,'-38'17'116,"37"-16"459,21 11 79,61-12 247,-67-1-847,1 0-1,-1 1 0,0 1 1,1 0-1,-1 1 0,0 0 1,16 5-1,-28-6-227,-1 0 0,1 0 0,0 0-1,0 0 1,-1 0 0,1 0 0,-1 1-1,1-1 1,-1 1 0,0-1 0,1 1 0,-1-1-1,0 1 1,0 0 0,0 0 0,0 0 0,0-1-1,-1 1 1,1 0 0,0 0 0,-1 0 0,1 0-1,-1 0 1,0 0 0,0 0 0,0 0 0,0 2-1,-2 7-1893</inkml:trace>
  <inkml:trace contextRef="#ctx0" brushRef="#br0" timeOffset="1027.01">33 448 5188,'-17'-1'-206,"16"1"217,1 0 1,-1 0-1,0 0 0,1 0 1,-1 0-1,0 0 1,1 0-1,-1 0 1,0-1-1,1 1 0,-1 0 1,0 0-1,1-1 1,-1 1-1,1 0 1,-1-1-1,1 1 0,-1-1 1,0 1-1,1-1 1,-1 0-1,10-7 550,30 0 330,169 0-1885,-182 8-1508,-12-2 1169</inkml:trace>
  <inkml:trace contextRef="#ctx0" brushRef="#br0" timeOffset="1448.68">436 272 4368,'-2'0'931,"1"9"-213,3 29 253,11 47 286,-3-26-461,-10-59-793,0 0-1,0 0 1,0 0-1,0 0 0,0 0 1,-1 0-1,1 0 0,0-1 1,0 1-1,0 0 0,0 0 1,0 0-1,-1 0 0,1 0 1,0 0-1,0 0 0,0 0 1,0 0-1,-1 0 0,1 0 1,0 0-1,0 0 0,0 0 1,0 0-1,0 0 0,-1 0 1,1 0-1,0 0 0,0 0 1,0 1-1,0-1 0,0 0 1,-1 0-1,1 0 1,0 0-1,0 0 0,0 0 1,0 0-1,0 0 0,0 1 1,0-1-1,-1 0 0,1 0 1,0 0-1,0 0 0,0 0 1,0 1-1,0-1 0,0 0 1,0 0-1,0 0 0,0 0 1,0 0-1,0 1 0,0-1 1,0 0-1,0 0 0,0 0 1,0 0-1,0 1 0,0-1 1,0 0-1,0 0 1,-3-4-19,-1-1 1,1 0 0,0 1-1,0-1 1,0-1 0,1 1-1,0 0 1,0-1 0,0 1 0,1-1-1,-1 1 1,2-1 0,-1 0-1,0 1 1,1-7 0,0 4-7,1 1 1,0 0-1,0-1 1,1 1-1,-1 0 1,1 0 0,1 0-1,0 0 1,0 1-1,0-1 1,1 1-1,-1-1 1,7-6-1,-8 10 21,1 0 0,0 0 0,0 0 0,0 0 0,0 1 0,0-1 0,1 1 0,-1-1 0,1 1 0,-1 0-1,1 1 1,0-1 0,0 1 0,0 0 0,0-1 0,0 2 0,0-1 0,0 0 0,0 1 0,0 0 0,0 0 0,0 0 0,0 0 0,6 2-1,-9-2 16,1 1-1,-1-1 0,0 1 0,1-1 0,-1 1 0,0 0 0,1 0 0,-1 0 0,0-1 0,0 1 0,0 0 0,0 0 1,0 1-1,0-1 0,0 0 0,0 0 0,0 0 0,0 1 0,-1-1 0,1 0 0,0 1 0,-1-1 0,0 1 0,1-1 1,-1 0-1,0 1 0,1-1 0,-1 1 0,0-1 0,0 1 0,0-1 0,0 1 0,-1-1 0,1 1 0,0-1 0,-1 1 1,1-1-1,0 0 0,-2 3 0,0 1 10,1-1 0,-1 0 1,0 0-1,0 0 0,0 0 1,0 0-1,-1-1 0,1 1 1,-1-1-1,0 0 1,0 1-1,-6 3 0,-6 5-74,25-11-56,11 1 97,-11 0 55,0 1 0,0 0 0,-1 0 1,1 1-1,-1 1 0,14 8 1,-21-12 17,0 1 1,0 0-1,0-1 1,-1 1 0,1 0-1,0 0 1,-1 0-1,1 0 1,-1 0-1,0 0 1,0 0 0,0 1-1,0-1 1,0 0-1,0 1 1,0-1-1,-1 1 1,1-1 0,-1 0-1,0 1 1,0-1-1,0 1 1,0-1-1,0 1 1,0-1-1,-1 1 1,1-1 0,-1 1-1,0-1 1,0 1-1,0-1 1,-2 3-1,3-3-28,-1-1-1,0 1 0,-1-1 0,1 0 1,0 1-1,0-1 0,-1 0 1,1 0-1,0 0 0,-1 0 0,1 0 1,-1 0-1,1 0 0,-1 0 0,0-1 1,1 1-1,-1-1 0,0 1 1,0-1-1,1 0 0,-1 0 0,0 1 1,0-1-1,1 0 0,-1-1 0,0 1 1,0 0-1,1 0 0,-1-1 1,0 1-1,1-1 0,-3 0 0,-3-1 18,0-1 1,0 0-1,0 0 0,0 0 0,0-1 0,-7-5 0,-4-9-1369,17 17 1153,1 1 0,0 0 0,-1-1 1,1 1-1,0-1 0,0 1 0,0-1 1,-1 1-1,1-1 0,0 1 0,0-1 1,0 1-1,0-1 0,0 1 0,0-1 1,0 1-1,0-1 0,0 1 0,0-1 1,0 1-1,0-1 0,0 1 0,1-1 0,-1 1 1,0-1-1,0 1 0,0-1 0,1 1 1,-1-1-1,0 1 0,1 0 0,-1-1 1,0 1-1,1-1 0,-1 1 0,0 0 1,1-1-1,-1 1 0,1 0 0,-1 0 1,1-1-1,0 1 0,5-1-2809</inkml:trace>
  <inkml:trace contextRef="#ctx0" brushRef="#br0" timeOffset="1790.5">690 341 6889,'17'-8'777,"77"13"717,-92-5-1414,39 3-3691,-33-5 1796,-6 1-143</inkml:trace>
  <inkml:trace contextRef="#ctx0" brushRef="#br0" timeOffset="2119.75">1015 138 5280,'0'0'30,"0"0"-1,-1 0 1,1 0-1,0 1 0,0-1 1,0 0-1,0 0 1,0 0-1,0 0 0,-1 0 1,1 0-1,0 0 0,0 1 1,0-1-1,0 0 1,-1 0-1,1 0 0,0 0 1,0 0-1,0 0 1,0 0-1,-1 0 0,1 0 1,0 0-1,0 0 0,0 0 1,0 0-1,-1 0 1,1 0-1,0 0 0,0 0 1,0 0-1,0 0 1,-1 0-1,1-1 0,0 1 1,0 0-1,0 0 0,0 0 1,-1 0-1,1 0 1,0 0-1,0 0 0,0-1 1,0 1-1,0 0 1,0 0-1,0 0 0,-1 0 1,1 0-1,0-1 0,0 1 1,0 0-1,0 0 1,0 0-1,0-1 0,0 1 1,0 0-1,0 0 1,0 0-1,0 0 0,0-1 1,0 1-1,0 0 0,-5 24 753,1 36 45,6 3-97,-3-44-1012,1 1 0,2-1-1,3 21 1,-2-34-3650</inkml:trace>
  <inkml:trace contextRef="#ctx0" brushRef="#br0" timeOffset="2462.6">989 125 5993,'-16'-36'202,"15"34"-108,1 0 0,-1 0 0,0 0 0,1 0 1,0 0-1,-1 0 0,1 0 0,0-1 0,0 1 0,0 0 0,0 0 0,0 0 0,1 0 0,-1 0 0,2-4 0,0 5-38,0 0 0,1-1 0,-1 1-1,1 0 1,-1 1 0,0-1 0,1 0 0,0 1 0,-1-1 0,1 1 0,-1 0-1,5 0 1,5-2 79,16-2 96,0 1 0,0 1 1,29 1-1,-44 1-223,-11 0-204,1 0-704,2 1 588,-19 11-5918</inkml:trace>
  <inkml:trace contextRef="#ctx0" brushRef="#br0" timeOffset="2463.6">972 125 5428,'-4'1'88,"-1"1"0,1-1-1,-1 1 1,1 0-1,0 0 1,0 1-1,-7 4 1,10-7 128,17 13 697,1-9-687,-1-1-1,1-1 1,0 0 0,0-1 0,-1-1-1,19-2 1,5 1 30,-26 1-233,-11-1-171,1 1-1,0 0 1,-1 0 0,1 0-1,-1 0 1,1 0 0,0 1-1,-1-1 1,1 1-1,-1 0 1,1 0 0,-1 0-1,5 3 1,-8 4-2934,-2-2 980</inkml:trace>
  <inkml:trace contextRef="#ctx0" brushRef="#br0" timeOffset="2801.49">987 308 5485,'-41'24'983,"39"-23"-786,10 6 292,3-1-252,163 2-2194,-169-9 249,12-1-162</inkml:trace>
  <inkml:trace contextRef="#ctx0" brushRef="#br0" timeOffset="3196.65">1291 201 4944,'3'-12'83,"-1"5"301,0 7 488,12 49-75,-11-37-477,0 1 1,9 23-1,-9-30-263,-1-1 0,0 1 0,-1 0 0,1 0 0,-1 0 0,0 6 0,-1-10-110,-2-5-526,-3-7 468,0 0 0,1 0 0,1 0 0,0 0 1,0-1-1,1 1 0,0-1 0,0 0 0,2 1 0,-1-1 0,1 0 0,1 0 0,0 1 0,0-1 1,1 0-1,1 1 0,4-13 0,-7 21 138,1 1-1,0 0 1,-1-1-1,1 1 1,0 0 0,0 0-1,0 0 1,0-1 0,0 1-1,0 0 1,0 0 0,0 1-1,1-1 1,-1 0-1,0 0 1,1 1 0,-1-1-1,0 0 1,1 1 0,-1-1-1,1 1 1,1-1 0,-2 1 115,18 7 422,-14-1-358,-1 1 1,1 0 0,-1 0 0,-1 0 0,1 1-1,-1-1 1,0 1 0,2 10 0,8 69 688,-10-65-694,0 0-1,11 39 1,-7-30-72,-7-26-304,0-1 0,1 1 1,0-1-1,0 0 0,1 1 0,-1-1 1,1 0-1,0 0 0,3 5 1,-4-7-302</inkml:trace>
  <inkml:trace contextRef="#ctx0" brushRef="#br0" timeOffset="3536.22">1353 272 6665,'-22'-9'854,"22"9"-830,0 0 0,0-1 0,1 1 0,-1 0 1,0 0-1,0 0 0,0-1 0,0 1 0,0 0 1,0 0-1,0 0 0,0-1 0,0 1 0,0 0 1,1 0-1,-1 0 0,0 0 0,0-1 0,0 1 1,0 0-1,1 0 0,-1 0 0,0 0 1,0 0-1,0 0 0,1 0 0,-1-1 0,0 1 1,0 0-1,0 0 0,1 0 0,-1 0 0,0 0 1,0 0-1,0 0 0,1 0 0,-1 0 0,0 0 1,0 0-1,1 0 0,-1 0 0,0 0 0,0 0 1,1 1-1,46-2 1465,-34 1-1675,-11 0 158,72-1 626,-39 7-1824,-3 9-3439,-29-10 1931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40.48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1 198 6365,'-1'-7'73,"1"0"-1,0 0 1,1-1 0,0 1 0,0 0 0,0 0 0,1 1 0,0-1 0,0 0 0,1 0 0,3-6 0,-5 11 876,3 4-641,-1 1-232,0-1 0,0 1 0,-1-1 0,1 1-1,-1 0 1,1 0 0,-1 0 0,0 0 0,0 0-1,0 0 1,-1 1 0,1-1 0,-1 1 0,0-1-1,0 1 1,0 0 0,0-1 0,-1 1 0,1 4-1,1 15 282,-2 0 0,-1 24-1,0-12 37,-2 64 838,18-162-1051,-12 23-152,-1 16 3,0-1-1,2 1 1,0 0-1,9-27 1,-13 51-30,0-1 0,1 1 0,-1-1 0,0 1 1,0-1-1,0 1 0,0 0 0,1-1 0,-1 1 0,0-1 0,0 1 0,1 0 1,-1-1-1,0 1 0,1 0 0,-1-1 0,0 1 0,1 0 0,-1-1 1,0 1-1,1 0 0,-1 0 0,1 0 0,-1-1 0,1 1 0,-1 0 1,0 0-1,1 0 0,-1 0 0,1 0 0,-1 0 0,1 0 0,-1 0 0,1 0 1,-1 0-1,1 0 0,-1 0 0,0 0 0,1 0 0,-1 0 0,1 1 1,-1-1-1,1 0 0,-1 0 0,0 0 0,1 1 0,-1-1 0,1 0 0,-1 1 1,0-1-1,1 0 0,-1 1 0,0-1 0,0 0 0,1 1 0,-1-1 1,0 0-1,0 1 0,0-1 0,1 1 0,-1-1 0,0 1 0,16 28 82,-8-3-67,1 0 0,2 0 0,1-1-1,16 27 1,-25-47-14,1 1 0,-1-1 0,1 0 0,1 0 1,-1 0-1,1-1 0,0 1 0,0-1 0,0 0 0,0 0 0,1-1 0,-1 0 0,1 0 0,0 0 0,0-1 0,0 0 0,0 0 0,1 0 0,-1-1 0,1 0 0,-1 0 0,0 0 1,13-1-1,-14-1 1,1 0 1,-1 0 0,0-1 0,0 1-1,0-1 1,0 0 0,0 0 0,0-1-1,0 0 1,-1 0 0,1 0 0,-1 0 0,0-1-1,0 1 1,0-1 0,0 0 0,-1 0-1,6-9 1,-4 6 2,-1-1 1,0 0-1,-1 1 0,1-1 1,-2-1-1,1 1 0,-1 0 1,0-1-1,-1 1 0,0-1 1,0-8-1,-1 8-64,-3-52 250,2 57-312,1 1 1,-1-1-1,0 0 1,0 1-1,0-1 0,-1 1 1,1-1-1,-1 1 0,0 0 1,0 0-1,0 0 0,0 0 1,-4-4-1,5 6-533,-18 14-2290,12 5-1038,5-8 1457</inkml:trace>
  <inkml:trace contextRef="#ctx0" brushRef="#br0" timeOffset="745.82">627 210 6141,'0'-4'-97,"0"2"200,0 5 481,-6 40 373,3 0 1,3 71 0,-1-131-973,1 1 0,0-1 0,2 0 0,0 1 1,0-1-1,6-16 0,-7 27 3,1-1 0,0 0 0,0 0 0,1 1 0,0-1 1,0 1-1,0 0 0,1 0 0,0 0 0,0 0 0,0 1 0,1 0 0,0 0 0,0 0 0,0 0 0,1 1 0,8-6 1,-13 9 16,0 1 1,0-1 0,0 1-1,0-1 1,0 1 0,0-1 0,0 1-1,1 0 1,-1-1 0,0 1-1,0 0 1,0 0 0,0 0 0,1 0-1,-1 0 1,0 0 0,0 0-1,0 0 1,0 0 0,0 1 0,1-1-1,-1 0 1,0 1 0,0-1-1,0 1 1,0-1 0,0 1 0,0 0-1,0-1 1,0 1 0,0 0 0,-1 0-1,1-1 1,0 1 0,0 0-1,-1 0 1,1 0 0,0 0 0,-1 0-1,1 0 1,-1 0 0,1 0-1,-1 1 1,0-1 0,1 0 0,-1 0-1,0 0 1,0 0 0,0 0-1,0 1 1,0 1 0,0 3 61,0-1 0,0 1 1,0-1-1,-1 1 0,0-1 1,0 1-1,0-1 0,-1 0 0,-3 10 1,1-8-6,2-4-22,1 1 0,-1-1-1,0 1 1,-1-1 0,1 0 0,0 1 0,-1-1 0,0 0 0,1-1 0,-1 1-1,-5 2 1,8-4 74,-1-6-107,3-7-7,-1 11-1,0 0 0,0 0 0,0 1-1,1-1 1,-1 0 0,0 1 0,0-1 0,1 1 0,-1-1-1,0 1 1,1 0 0,-1-1 0,1 1 0,-1 0 0,2 0-1,0-1 14,0 1 0,0 0 1,0 0-1,0 0 0,0 0 0,0 0 0,0 0 0,0 1 0,0 0 0,0-1 0,0 1 0,0 0 0,0 0 0,-1 1 0,1-1 0,0 1 1,-1-1-1,1 1 0,-1 0 0,0 0 0,1 0 0,-1 0 0,3 4 0,-4-3 46,1 0 0,-1-1 0,0 1 0,0 0 0,0 0 0,-1 0 0,1 0 0,-1 0-1,1 0 1,-1 0 0,0 0 0,0 0 0,-1 0 0,1 0 0,-1 0 0,1 0 0,-1 0 0,0 0 0,0 0 0,0-1 0,0 1 0,-1 0 0,1-1 0,-3 5-1,0-1 43,0 1 0,-1-1 0,1 0 0,-1 0-1,0-1 1,0 1 0,-1-1 0,0 0 0,0-1-1,0 1 1,0-1 0,-1 0 0,1-1 0,-1 1-1,0-1 1,0-1 0,0 1 0,-1-1 0,1-1-1,-1 1 1,-7 0 0,14-2-129,0 0 0,0 0 0,0 0 0,0 0 1,0 0-1,0 0 0,-1-1 0,1 1 0,0 0 0,0 0 0,0-1 0,0 1 0,0-1 0,0 1 1,0-1-1,0 1 0,0-1 0,0 0 0,1 1 0,-1-1 0,0 0 0,0 0 0,0 1 1,1-1-1,-1 0 0,0 0 0,1 0 0,-1 0 0,1 0 0,-1 0 0,1 0 0,0 0 0,-1 0 1,1 0-1,0 0 0,0-1 0,0 1 0,0 0 0,0 0 0,0 0 0,0 0 0,0 0 1,0 0-1,0 0 0,1-1 0,-1 1 0,1-1 0,0-3-672,1 0 0,0 0 0,0 0 1,0 0-1,0 1 0,1-1 0,0 1 0,4-6 0,2 2-1732,-1-2-415</inkml:trace>
  <inkml:trace contextRef="#ctx0" brushRef="#br0" timeOffset="1074.27">940 279 6309,'11'0'614,"0"0"0,0 0 0,16 4 0,13 0 567,-14-2-712,0 0-1487,-24-3 487,1 1 1,-1-1 0,1 1-1,-1-1 1,1 0-1,-1 0 1,1 0 0,3-2-1,3-3-2236</inkml:trace>
  <inkml:trace contextRef="#ctx0" brushRef="#br0" timeOffset="1671.18">1285 50 6537,'-12'-7'20,"12"7"13,0 0 0,0-1 0,0 1 0,0 0 0,-1 0 0,1-1 1,0 1-1,0 0 0,0 0 0,-1 0 0,1 0 0,0-1 0,0 1 0,-1 0 0,1 0 1,0 0-1,-1 0 0,1 0 0,0 0 0,0 0 0,-1 0 0,1 0 0,0-1 0,-1 1 1,1 0-1,0 1 0,0-1 0,-1 0 0,1 0 0,0 0 0,0 0 0,-1 0 0,1 0 1,0 0-1,-1 0 0,1 0 0,0 0 0,0 1 0,-1-1 0,1 0 0,0 1 0,25 174 2368,-20-104-1733,-5-70-446,0-5-192,-3-30 13,2 0 0,2 0 1,5-34-1,-7 54-45,1 12 4,0 0 0,-1 0-1,1 0 1,0 0 0,0 0 0,1 1-1,-1-1 1,0 0 0,1 0 0,-1 0-1,1 0 1,-1 1 0,1-1 0,0 0-1,1-2 1,-1 3 50,1 2-46,-1 0 0,1 1 0,0-1 1,-1 0-1,1 1 0,0-1 0,-1 1 0,0 0 0,1-1 0,-1 1 1,0 0-1,0 0 0,2 3 0,14 29 67,-15-28-64,0-1-1,1 1 0,0-1 0,0 1 0,1-1 0,-1 0 0,1-1 0,0 1 0,0-1 0,1 1 1,0-1-1,-1-1 0,11 7 0,-1-2 15,0-1 0,1-1 0,29 8 0,-41-13-20,-1-1 0,1 0 1,-1 1-1,0-1 0,1-1 0,-1 1 1,1 0-1,-1 0 0,0-1 1,1 0-1,-1 1 0,0-1 1,1 0-1,-1 0 0,0 0 0,0 0 1,0-1-1,0 1 0,0 0 1,0-1-1,0 0 0,0 1 0,2-4 1,-1 2 8,0-1 0,-1 1 0,1-1 0,-1 0 0,1 1 0,-1-1 0,0 0 0,-1 0 1,1-1-1,-1 1 0,2-7 0,-2-6-3,0 0 0,-1 0 1,-1 0-1,-6-32 1,5 41-678,1 1 1,-2 0 0,1 1 0,-6-11 0</inkml:trace>
  <inkml:trace contextRef="#ctx0" brushRef="#br0" timeOffset="2184.14">1705 101 6753,'3'62'311,"2"0"0,15 65 0,-20-114-179,-7-24-105,-8-31-34,12 26 4,1 1 1,0-1-1,1 0 0,1 0 0,3-22 1,-2 30 11,0-1 0,1 1 0,0-1 1,0 1-1,1 0 0,1 0 0,-1 1 1,1-1-1,0 1 0,1-1 0,8-10 1,-12 17 30,0-1 0,0 1 0,0 0-1,1-1 1,-1 1 0,0 0 0,0 0 0,1 0 0,-1 0 0,1 0 0,-1 0 0,1 0 0,-1 1 0,1-1 0,-1 1 0,1-1 0,-1 1-1,1-1 1,0 1 0,-1 0 0,1 0 0,0 0 0,0 0 0,-1 0 0,1 0 0,0 0 0,-1 0 0,1 1 0,0-1 0,-1 1 0,1-1-1,-1 1 1,1 0 0,-1-1 0,1 1 0,-1 0 0,1 0 0,-1 0 0,0 0 0,0 1 0,1-1 0,-1 0 0,0 0 0,1 2-1,2 3 129,0 0-1,0 0 0,0 0 0,-1 0 0,0 1 0,0-1 0,-1 1 0,0 0 0,2 8 0,18 146 1277,-18-92-7269</inkml:trace>
  <inkml:trace contextRef="#ctx0" brushRef="#br0" timeOffset="2521.9">1796 294 6285,'-15'-12'129,"5"3"1602,27 3-1161,29-2-88,16-5-3056,-61 13 431</inkml:trace>
  <inkml:trace contextRef="#ctx0" brushRef="#br0" timeOffset="3099.17">113 431 6117,'-43'8'191,"31"-3"1270,12 0-487,20 6-57,36 1-175,235 2 982,1-25-909,27 0-189,174 21-359,-229-9 167,-141-1-27,34 0-114,-154 3-2483,-9 3 643,-9 5-998,-8-1-1585,7-2 1430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52.84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60 8 6093,'0'0'-314,"-2"-6"-652,2 6 1046,0 0 1,0 0-1,0 0 1,0 0-1,0 0 1,0 0-1,0 0 0,1 0 1,-1 0-1,0 0 1,0 0-1,0 0 1,0 0-1,0 0 1,0 0-1,0 0 1,0 0-1,0 0 1,0 0-1,0 0 0,0 0 1,0 0-1,1 0 1,-1 0-1,0 0 1,0 0-1,0 0 1,0 0-1,0 0 1,0 0-1,0 0 1,0 0-1,0-1 1,0 1-1,0 0 0,0 0 1,0 0-1,0 0 1,0 0-1,0 0 1,0 0-1,0 0 1,0 0-1,0 0 1,0 0-1,0 0 1,0 0-1,0-1 0,2 3-7,-1 0-1,1 1 0,-1-1 0,1 0 0,-1 0 1,0 1-1,0-1 0,0 1 0,0-1 0,0 1 1,-1-1-1,1 1 0,-1-1 0,0 1 0,0 0 1,0-1-1,0 1 0,0-1 0,-1 4 0,1 3 28,-1 19 396,-1 0 1,-8 36-1,4-33-217,5-29-164,2-7-97,0-2-19,0 0 0,0 0 1,1 1-1,-1-1 0,2 0 0,-1 0 1,1 1-1,0 0 0,0-1 1,1 1-1,7-9 0,-9 13 0,0 1 0,0-1 0,0 1 0,0 0 0,0 0 0,0 0 0,1 0 0,-1 0 0,0 0 0,1 1 0,3-2-1,-2 3 5,-1 0-1,1 0 0,0 0 1,-1 0-1,1 0 0,-1 1 0,1 0 1,-1-1-1,0 1 0,1 1 0,-1-1 1,0 0-1,-1 1 0,1-1 1,0 1-1,-1 0 0,1 0 0,-1 0 1,0 0-1,0 0 0,0 1 0,0-1 1,-1 1-1,1-1 0,-1 1 1,0-1-1,0 1 0,0 0 0,-1 0 1,1 0-1,-1-1 0,0 1 1,0 4-1,0-6 10,0 0 0,0 0-1,-1-1 1,1 1 0,0 0 0,0 0 0,-1 0 0,1-1 0,-1 1-1,0 0 1,0-1 0,1 1 0,-1-1 0,0 1 0,0-1 0,0 1-1,0-1 1,-1 1 0,1-1 0,0 0 0,-3 2 0,2-2 4,-1 1 0,0-1 0,0 0 0,0 1 0,0-2 0,0 1 0,0 0 0,-1 0 0,1-1 0,0 0 1,-3 0-1,-5 0 20,0-1 0,0 0 0,0-1 0,0 0 0,-16-6 1,23 6-136,0 1 1,0 0 0,0 0 0,0 1-1,0-1 1,-7 1 0,-3 3-7315,7 2 4443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1:57.16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209 154 1408,'5'-28'2599,"-6"27"-2510,1-1 1,-1 1-1,0-1 1,0 1-1,0-1 1,0 1-1,0-1 1,0 1-1,0 0 0,0-1 1,0 1-1,0 0 1,-1 0-1,1 0 1,-1 0-1,1 0 1,-1 0-1,1 0 0,-1 1 1,1-1-1,-1 1 1,0-1-1,1 1 1,-1-1-1,0 1 1,1 0-1,-1 0 1,0 0-1,0 0 0,1 0 1,-1 0-1,0 0 1,1 1-1,-4 0 1,-2 0 93,0 1 0,0 0 0,1 0 0,-1 1 0,0 0 0,1 0 0,-9 6 0,5-2-40,1 0 1,-1 1-1,1 1 0,1 0 0,0 0 1,-12 17-1,16-21-108,1-1-1,0 1 1,1 0 0,-1 0-1,1 0 1,0 0 0,0 1-1,1-1 1,0 1 0,0-1-1,0 1 1,0-1 0,1 1-1,0-1 1,0 1 0,2 9-1,-2-13-27,0 0-1,1 0 1,0 0-1,-1 0 1,1 0-1,0 0 1,0-1-1,0 1 1,0 0-1,0-1 1,0 1-1,1-1 1,-1 1-1,0-1 1,1 1-1,-1-1 1,1 0-1,0 0 1,-1 0-1,1 0 1,0 0-1,0 0 1,0 0-1,-1-1 1,1 1-1,0-1 1,0 1-1,0-1 1,0 0-1,0 1 0,0-1 1,0 0-1,0 0 1,0-1-1,0 1 1,0 0-1,0-1 1,0 1-1,2-2 1,2 0-30,0 0-1,-1 0 1,0 0 0,1-1 0,-1 0-1,0 0 1,-1 0 0,1-1 0,0 0-1,-1 0 1,0 0 0,6-7 0,-3 0-73,-1-1 1,0 0 0,-1 0-1,0-1 1,-1 1 0,5-23 0,-5 16 6,1 1 0,9-20 1,-11 32 118,1-3 643,-1 19-252,-2-5-517,1 24 516,0 0 1,-2 1-1,-3 30 0,0 17 131,-5 42-1528,9-109-459,0 0-4412</inkml:trace>
  <inkml:trace contextRef="#ctx0" brushRef="#br0" timeOffset="511.79">401 283 5721,'1'-2'-80,"11"-24"969,-12 25-790,1 0 1,-1 0-1,0 0 1,0 0-1,1 0 1,-1 0-1,0 0 1,0 0-1,0 0 1,0 0-1,0 0 1,0 0-1,-1 0 1,1 0-1,0 1 1,0-1-1,-1 0 1,1 0-1,0 0 1,-1 0-1,1 0 1,-1 0-1,1 1 1,-2-2-1,1 1 840,-3 4-673,-3 2-166,1 1 0,1 0 0,-1 1 0,1 0 0,0-1 0,0 1 1,1 1-1,0-1 0,0 1 0,1 0 0,0 0 0,0 0 0,1 0 0,0 0 0,0 0 0,1 1 0,0-1 0,0 1 0,1-1 0,0 1 0,1-1 0,0 0 0,0 1 0,5 12 0,-5-18-87,0-1-1,0 0 1,0 0-1,1 0 1,-1 0 0,1 0-1,-1 0 1,1 0-1,0 0 1,0-1-1,0 1 1,0 0-1,0-1 1,0 0 0,0 1-1,0-1 1,1 0-1,-1 0 1,0-1-1,1 1 1,-1 0-1,1-1 1,-1 1 0,1-1-1,-1 0 1,1 0-1,-1 0 1,1 0-1,-1 0 1,1-1 0,-1 1-1,1-1 1,4-1-1,0 0-6,0-1-1,0 1 1,0-2-1,-1 1 1,1-1-1,-1 1 1,0-2-1,0 1 1,0-1-1,9-9 1,-9 6-21,0 0 0,0 0 0,-1 0 0,0-1 0,0 1 0,-1-1 0,-1 0 1,1-1-1,-1 1 0,-1-1 0,3-16 0,-4 21 11,-1 0-1,0 0 1,0 0-1,0 0 1,-1-1-1,0 1 1,0 0 0,0 0-1,0 0 1,-1 0-1,0 1 1,0-1-1,0 0 1,-1 1 0,1-1-1,-1 1 1,0 0-1,0 0 1,-1 0-1,1 0 1,-1 1-1,0-1 1,0 1 0,-6-4-1,6 5-72,0 0-1,0 1 0,0-1 0,0 1 1,0 0-1,-1 0 0,1 1 1,0-1-1,0 1 0,-8 0 1,10 0-196,0 0 0,0 0 0,1 0 0,-1 0 1,0 0-1,0 1 0,0-1 0,1 0 0,-1 1 1,0 0-1,0-1 0,1 1 0,-1 0 0,1 0 0,-1 0 1,1 0-1,-1 0 0,1 0 0,-1 0 0,1 1 0,0-1 1,0 0-1,0 1 0,0-1 0,0 1 0,-1 1 0,1 2-2571</inkml:trace>
  <inkml:trace contextRef="#ctx0" brushRef="#br0" timeOffset="880.2">640 77 6541,'0'-1'38,"-1"-1"1,1 0 0,-1 0 0,0 1 0,0-1 0,0 0-1,0 1 1,0-1 0,0 1 0,0-1 0,0 1-1,-1-1 1,1 1 0,0 0 0,-4-2 0,4 2-6,1 1 0,-1 0 0,0 0 0,0 0 0,1-1 0,-1 1 0,0 0 0,0 0 0,0 0 0,1 0 0,-1 0 0,0 1 0,0-1 0,0 0 0,1 0 0,-1 0 0,0 1 1,0-1-1,1 0 0,-1 1 0,0-1 0,1 1 0,-1-1 0,0 1 0,1-1 0,-1 1 0,1-1 0,-1 1 0,1 0 0,-1-1 0,1 1 0,-1 0 0,1-1 0,0 1 0,-1 0 0,1 0 0,0-1 0,0 1 0,-1 1 0,0 0 12,1-1 0,-1 0-1,1 1 1,-1-1 0,1 1-1,0-1 1,-1 1 0,1 0-1,0-1 1,0 1 0,0-1-1,0 1 1,0-1-1,0 1 1,1 0 0,-1-1-1,0 1 1,1-1 0,-1 1-1,1-1 1,0 1 0,1 1-1,0 0-4,0-1 0,0 0-1,0 0 1,0 0-1,1 0 1,-1 0 0,1-1-1,-1 1 1,1-1 0,0 0-1,4 2 1,-1-1 2,1 0 0,-1 0 0,1-1 0,0 0 0,-1 0 0,1-1 1,0 0-1,-1 0 0,1 0 0,11-3 0,-16 3-21,0-1 0,-1 1 0,1-1-1,0 1 1,-1-1 0,1 0 0,-1 1 0,1-1 0,-1 0 0,1 0 0,-1 0 0,0 0-1,1-1 1,-1 1 0,0 0 0,0 0 0,0-1 0,0 1 0,0-1 0,0 1-1,0-1 1,0-2 0,0 2-2,-1-1-1,0 1 1,0 0-1,0-1 1,0 1 0,-1 0-1,1 0 1,-1-1-1,1 1 1,-1 0-1,0 0 1,1 0 0,-1 0-1,-3-4 1,0-1-1,0 1 0,0 0 1,-1 1-1,0-1 0,0 1 1,-1 0-1,1 0 0,-1 0 1,-9-4-1,12 7-121,-1 1 0,1 0-1,-1-1 1,0 1 0,0 1 0,1-1 0,-1 1-1,-7-1 1,9 1-100,1 0 1,0 0-1,-1 0 0,1 0 0,0 1 0,0-1 0,-1 0 0,1 1 1,0-1-1,0 0 0,-1 1 0,1-1 0,0 1 0,0 0 0,0-1 0,0 1 1,0 0-1,0 0 0,0 0 0,0 0 0,0 0 0,0 0 0,0 0 1,1 0-1,-1 0 0,0 0 0,1 0 0,-1 0 0,0 3 0,1 3-2317</inkml:trace>
  <inkml:trace contextRef="#ctx0" brushRef="#br0" timeOffset="1210.71">1103 34 5941,'-2'-14'2121,"17"254"951,-15-221-3222,-1-15-146,0 1 0,1-1-1,0 1 1,0-1 0,0 1 0,1-1 0,0 1 0,0-1 0,2 8 0,-3-12-838,0 5-3899</inkml:trace>
  <inkml:trace contextRef="#ctx0" brushRef="#br0" timeOffset="1585.07">999 225 6265,'-9'-6'-194,"5"5"270,1-1-1,0 0 0,0 0 1,0 0-1,0 0 0,0 0 1,0-1-1,1 1 0,-1-1 1,-3-5-1,6 7 136,4-1-84,0 1-1,0-1 1,0 1 0,1 0 0,-1 0 0,0 0 0,7 0 0,5-2 126,104-22 900,-115 25-1373,0 0 1,-1-1-1,1 2 1,0-1 0,0 0-1,-1 1 1,1 0 0,7 2-1,10 2-3240,-13-5 1219</inkml:trace>
  <inkml:trace contextRef="#ctx0" brushRef="#br0" timeOffset="1954.38">1580 286 5605,'-13'-16'662,"24"17"839,34 19 696,-39-17-2356,32 18 1175,51 37 0,12 7 54,-63-40-2082,-37-25 446,1-10-2073,-2 9 2496,0 1 0,0-1 0,0 1-1,0-1 1,0 0 0,0 1 0,0-1 0,0 1 0,0-1-1,0 1 1,0-1 0,0 1 0,0-1 0,0 1 0,-1-1-1,1 1 1,0-1 0,0 1 0,-1-1 0,1 1-1,0-1 1,-1 1 0,1-1 0,-1 0 0,-5-5-3113</inkml:trace>
  <inkml:trace contextRef="#ctx0" brushRef="#br0" timeOffset="2281.89">1611 306 6981,'-12'-1'-131,"8"0"157,1 1 1,-1 0 0,0-1-1,0 0 1,1 0 0,-1 0 0,-4-2-1,6 2 109,23-22 284,12 3 28,54-24-1,-2 2-7,-21 16-2501,-63 26 883</inkml:trace>
  <inkml:trace contextRef="#ctx0" brushRef="#br0" timeOffset="2625.4">1679 49 5372,'0'0'-97,"4"3"144,17 11 267,-1 1-1,-1 0 0,0 2 0,-1 0 0,-1 1 0,0 1 0,-2 0 0,0 1 0,-1 1 0,-1 0 0,15 34 0,-18-29 93,-2 1 0,-1 0-1,-1 0 1,-2 0-1,0 0 1,-1 46-1,-3-69-351,0 0 1,0 0-1,-1 0 0,1 0 0,-1 0 0,0 0 0,-1 0 0,1 0 0,-1 0 0,1-1 0,-1 1 0,0 0 0,-1-1 0,1 0 0,-1 1 0,1-1 0,-7 5 0,3-3-49,-1 0-1,1-1 1,-1 1-1,0-2 1,-1 1-1,1-1 1,-16 5-1,22-8-331,-4-3-369,4 3 659,1 0 0,-1 0 0,1 0 0,0 0 1,-1 0-1,1 0 0,-1 0 0,1-1 1,0 1-1,-1 0 0,1 0 0,0 0 0,-1 0 1,1-1-1,0 1 0,-1 0 0,1 0 1,0-1-1,-1 1 0,1 0 0,0-1 0,0 1 1,-1 0-1,1-1 0,0 1 0,0 0 1,0-1-1,-1 1 0,1-3-339,0 1 0,0 0-1,0 0 1,0-1 0,0 1 0,0 0 0,1-1-1,-1 1 1,1 0 0,-1 0 0,1 0 0,0 0-1,0-1 1,0 1 0,2-3 0,3-5-2586</inkml:trace>
  <inkml:trace contextRef="#ctx0" brushRef="#br0" timeOffset="3342.16">2311 93 6349,'-27'-45'1276,"26"44"-558,-7 29-92,6-3-185,1-1-1,2 1 1,5 40-1,1 27 249,-7-90-684,2 48 444,-3-50-444,1 0 0,0 0 0,0 1 0,0-1 0,0 0 0,0 0-1,0 0 1,0 0 0,0 1 0,0-1 0,0 0 0,0 0 0,0 0-1,0 1 1,0-1 0,0 0 0,0 0 0,0 0 0,0 1 0,0-1 0,0 0-1,0 0 1,0 0 0,0 0 0,0 1 0,1-1 0,-1 0 0,0 0 0,0 0-1,0 0 1,0 0 0,0 1 0,0-1 0,1 0 0,-1 0 0,0 0-1,0 0 1,0 0 0,0 0 0,1 0 0,-1 0 0,0 0 0,0 0 0,0 1-1,0-1 1,1 0 0,-1 0 0,0 0 0,0 0 0,1 0 0,7-24 54,-2-8-23,-4 19-28,0 0 0,1 1 0,6-15 1,-8 25-10,0-1 0,0 0 0,0 1 0,1-1 0,-1 1 0,1-1 1,0 1-1,-1 0 0,1 0 0,0 0 0,1 0 0,-1 0 0,0 0 0,0 0 1,1 1-1,-1-1 0,1 1 0,0 0 0,2-2 0,-1 2 0,0 0-1,0 0 1,-1 1-1,1-1 1,0 1-1,0 0 1,0 0-1,0 0 0,0 0 1,0 1-1,-1-1 1,1 1-1,0 0 1,0 0-1,-1 1 1,1-1-1,-1 1 1,1 0-1,5 4 1,-4-3 7,-1 1-1,0 0 1,-1 0-1,1 0 1,-1 0 0,1 1-1,-1-1 1,-1 1 0,1 0-1,-1 0 1,1 0 0,-1 0-1,1 5 1,-2-4 21,1 0-1,-1-1 1,-1 1 0,1 0-1,-1 0 1,0 0 0,0-1-1,0 1 1,-1 0 0,0 0-1,0-1 1,-3 8 0,3-9 11,-1-1 1,0 0 0,1 1-1,-1-1 1,0 0-1,-1 0 1,1 0 0,0 0-1,-1 0 1,0-1 0,1 1-1,-1-1 1,0 1-1,-1-1 1,1 0 0,0-1-1,0 1 1,-1 0 0,-6 1-1,-9 1 102,-1-1 1,1-1-1,-1 0 0,0-2 0,-28-2 0,-4 0-560,50 2-17,1 1-681,-3 0 1629,26 2-11433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2:16.361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894 280 1524,'-3'-21'7990,"-1"66"-7037,2 0 1,2 0-1,12 87 0,-1-58-176,4 127-1,-23 93 811,6-267-1463,-3 36 96,2 0 0,9 90 1,-3-63-126,-3-75-130,0-14-61,2 4-59,-2-4-46,0-3-955,-1-7 392,1-1 0,-1 1 0,2 0 0,-1-1 0,2 1-1,-1 0 1,1-1 0,6-15 0,0-9-3245,-5 12 1047</inkml:trace>
  <inkml:trace contextRef="#ctx0" brushRef="#br0" timeOffset="976.39">844 547 6405,'0'0'-149,"-4"0"156,-23-1 1814,26 1-1782,1 0 1,0 0-1,-1 0 1,1 0-1,0 0 1,0 0 0,-1 0-1,1 0 1,0-1-1,-1 1 1,1 0 0,0 0-1,0 0 1,-1 0-1,1-1 1,0 1 0,0 0-1,-1 0 1,1-1-1,0 1 1,0 0 0,0 0-1,0-1 1,-1 1-1,1 0 1,0 0 0,0-1-1,0 1 1,0 0-1,0-1 1,12-12-113,-5 5 201,1 0 0,-2 0 0,1 0 1,-1-1-1,0 1 0,-1-2 0,6-11 0,-3 7-6,9-22 39,-3 1 0,0-2 0,-2 0 0,8-46 0,-11 46 157,-1 16 61,-2 20-39,0 10-212,2 11 95,-1 1-1,6 35 1,4 10 51,24 68 269,-39-131-507,-1 0 0,0-1 0,-1 1 0,1 0-1,0 0 1,-1 0 0,0 0 0,1 0 0,-1-1 0,0 1 0,-1 0 0,1 0 0,-1 3 0,0-4-22,1-1 0,-1 0 0,0 0 0,0 0 0,1 0 1,-1 1-1,0-1 0,0 0 0,0-1 0,0 1 1,0 0-1,-1 0 0,1 0 0,0-1 0,0 1 1,0 0-1,-1-1 0,1 1 0,0-1 0,-1 0 1,1 1-1,0-1 0,-1 0 0,1 0 0,0 0 0,-1 0 1,1 0-1,-2 0 0,-21-2 123,1-1 0,0-1 0,0-2 0,-35-11 0,32 9-46,24 7-66,21 10-3,-16-8-22,1 0-1,-1 0 1,1-1 0,-1 1 0,1-1-1,-1 0 1,1 0 0,0 0 0,-1 0-1,1 0 1,-1-1 0,5-1 0,11 0-26,-14 2 31,4 0-3,-6 0-15,-9 1-2278,4 0 2307,-29 8-2162,30-9 1636,-1 1 0,1 0 1,0-1-1,-1 1 1,1 0-1,-1 0 1,1 0-1,0 0 0,0 0 1,0 1-1,-2 1 1</inkml:trace>
  <inkml:trace contextRef="#ctx0" brushRef="#br0" timeOffset="1848.81">1272 74 6581,'3'-29'-990,"2"1"2309,-4 27-169,2 4-743,1 2-177,0 0-1,0 0 0,-1 1 0,0-1 0,1 1 0,-2 0 0,1-1 0,-1 2 0,3 9 0,7 64 1401,-10-62-1305,0 0 0,1-1 0,8 26-1,-10-42-150,0-2-172,0-1 0,0 1 0,0-1 0,0 0 0,0 1 0,0-1 0,0 0 0,0 0-1,-1 0 1,1 1 0,-1-1 0,1 0 0,-1-4 0,31-199-11,-31 204 11,0 1 0,0 0 1,0-1-1,0 1 0,0-1 1,0 1-1,0 0 0,0-1 1,1 1-1,-1 0 0,0-1 1,0 1-1,0 0 0,0-1 1,0 1-1,0 0 0,1-1 1,-1 1-1,0 0 0,0-1 1,1 1-1,-1 0 0,0 0 1,0-1-1,1 1 0,-1 0 1,0 0-1,1-1 0,-1 1 1,0 0-1,1 0 0,-1 0 1,8 9 40,6 27 28,-13-33-53,3 8 7,1 6 28,1-1 1,15 30-1,-19-42-47,0 0 0,1 0 0,0 0 0,0-1 0,0 1 1,0-1-1,0 0 0,1 0 0,-1 0 0,1 0 0,0-1 0,0 1 0,0-1 0,0 0 1,8 3-1,-10-5-4,0 0 0,1 0 0,-1 0 1,0 0-1,1-1 0,-1 1 0,0 0 0,1-1 1,-1 0-1,0 0 0,0 1 0,0-1 0,0 0 1,1-1-1,-1 1 0,-1 0 0,1-1 1,0 1-1,0-1 0,0 1 0,-1-1 0,1 0 1,-1 0-1,3-3 0,0-1 6,1 0 1,-1 0-1,-1-1 0,1 1 0,-1-1 1,3-9-1,-3 4-49,0 0 0,-1 0 0,0-21 0,-1 31-78,-1-1 0,0 0 0,0 1-1,0-1 1,0 1 0,0-1-1,-1 1 1,1-1 0,-1 1 0,0-1-1,1 1 1,-1-1 0,0 1 0,-1 0-1,1 0 1,0-1 0,-1 1-1,1 0 1,-1 0 0,1 0 0,-1 0-1,0 1 1,-3-3 0,4 3-72,-1 1 0,1 0 0,0 0 0,-1 0 0,1-1 0,0 1 0,0 1 1,-1-1-1,1 0 0,0 0 0,-1 0 0,1 1 0,0-1 0,0 1 0,0-1 0,-1 1 0,1-1 1,0 1-1,-1 0 0,-20 17-3238,10-6 1074</inkml:trace>
  <inkml:trace contextRef="#ctx0" brushRef="#br0" timeOffset="2790.22">923 864 5725,'0'0'-140,"0"0"155,0 0 0,0 0 0,0 0 0,0 0 0,0 0 0,0 0 0,1 0 0,-1 0 0,0 0 0,0 0 0,0 0 0,0 0 0,0 0 0,0 0 0,1 0 0,-1 0 0,0 0 0,0-1 0,0 1 0,0 0 0,0 0 0,0 0 0,0 0 0,0 0 0,0 0 0,0 0 0,0-1 0,1 1 0,-1 0 0,0 0 0,0 0 0,0 0 0,0 0 0,0 0 0,0-1 0,0 1 0,0 0 0,0 0 0,0 0 0,0 0 1,0 0-1,0 0 0,0-1 0,0 1 0,-1 0 0,1 0 0,0 0 0,0 0 0,0 0 0,0 0 0,0-1 0,0 1 0,0 0 0,0 0 0,0 0 0,0 0 0,-1 0 0,25 12 235,0 2 1,-2 0-1,1 1 0,-2 2 1,0 0-1,-1 1 0,-1 1 0,-1 1 1,-1 1-1,0 0 0,-2 1 1,0 1-1,13 29 0,-3 0-36,-2 2 0,-2 0-1,-3 1 1,-2 1 0,9 69-1,-15-64 21,-3 0-1,-2 83 0,-6-110-165,-1 0 0,-2 0 0,-2 0 0,0 0 0,-21 58 0,22-80-57,0 0 1,-1 0 0,0-1-1,-1 0 1,0 0 0,-1-1-1,0 1 1,-1-2-1,1 1 1,-2-1 0,0-1-1,-21 15 1,12-12-8,0-2 0,-1 1 0,0-2 0,0-1 0,-1-1 0,-42 8-1,-5-5-25,0-3-1,-1-2 0,0-4 0,1-2 0,-1-4 0,-78-16 0,118 16 10,1 0 0,0-2-1,1-1 1,0-1-1,0-2 1,1 0-1,-29-20 1,46 26 3,0-1 0,0 0 0,1-1 0,0 0 0,0 0 0,1-1 1,0 1-1,0-2 0,-6-12 0,9 15-3,1-1 1,0 0-1,1 0 1,-1 0-1,1 0 0,1 0 1,0 0-1,0-1 1,1 1-1,0-1 1,0 1-1,1 0 0,3-16 1,11-37-141,31-80 0,-45 139 8,-1 1-1,1-1 1,-1 1 0,1 0 0,0-1 0,-1 1 0,1 0 0,0-1-1,0 1 1,0 0 0,0 0 0,0 0 0,0 0 0,1 0 0,-1 0-1,0 0 1,0 0 0,1 0 0,-1 1 0,0-1 0,1 1 0,1-2-1,5-1-1022</inkml:trace>
  <inkml:trace contextRef="#ctx0" brushRef="#br0" timeOffset="3325.11">169 1774 6653,'-15'0'-253,"10"1"240,1-1 1,-1 0-1,0 0 0,1 0 1,-1 0-1,0-1 0,1 0 1,-1 0-1,-4-2 0,8 3 31,0-1-1,1 0 1,-1 1-1,1-1 1,-1 0-1,1 0 1,0 1-1,-1-1 1,1 0-1,0 0 1,-1 0-1,1 0 1,0 1-1,0-1 1,0 0-1,0 0 1,0 0-1,0 0 1,0 0-1,0 0 1,0 0-1,0 1 1,0-1-1,1 0 1,-1 0-1,0 0 1,1-1-1,10-25 396,-9 24-328,4-9 193,-2 5 122,0 0 1,-1 0-1,0 0 0,0-1 1,0 0-1,-1 1 1,2-14-1,-21 55 76,15-24-411,1 0 0,0 1 0,1-1 0,0 1 0,0-1 1,1 0-1,1 1 0,0-1 0,0 0 0,1 0 0,0 0 0,1 0 1,0-1-1,0 1 0,1-1 0,0 0 0,1-1 0,0 1 0,9 9 0,-96-25 736,66 7-1060,1 0 0,-1 2 0,1 0 0,-22 6 0,26 0-1068</inkml:trace>
  <inkml:trace contextRef="#ctx0" brushRef="#br0" timeOffset="4436.39">1628 1035 6761,'0'-2'-6,"0"0"0,-1 1 0,1-1 1,-1 1-1,1-1 0,-1 1 0,0-1 0,0 1 1,1-1-1,-1 1 0,0 0 0,0-1 1,0 1-1,0 0 0,-1 0 0,1 0 1,0 0-1,0 0 0,-1 0 0,1 0 0,-1 0 1,1 1-1,-1-1 0,1 0 0,-1 1 1,1-1-1,-1 1 0,-1-1 0,-43-5 1134,42 7-1071,0-1-1,0 1 1,0 0 0,-1 0 0,1 0 0,1 0 0,-1 1 0,0-1 0,0 1-1,1 0 1,-1 1 0,1-1 0,-1 0 0,1 1 0,0 0 0,0 0 0,0 0 0,0 0-1,1 0 1,-1 0 0,1 1 0,0-1 0,-3 8 0,0-3 9,2 1 1,-1 1 0,1-1-1,0 1 1,1-1 0,0 1-1,1 0 1,-1 14 0,2-17-39,0 1 1,1-1 0,0 0 0,0 1 0,1-1 0,0 0 0,0 0 0,1 0 0,-1 0 0,2-1 0,3 8-1,-5-12-34,-1 0 0,1 0 0,-1 0 0,1 0 0,-1-1 0,1 1 0,0-1 0,0 1 0,0-1 0,0 0 0,0 0 0,0 0 0,0 0 0,1 0 0,-1 0 0,0 0 0,0-1 0,1 1 0,-1-1 0,0 0 0,1 0 0,-1 0 0,0 0-1,1 0 1,-1 0 0,1-1 0,-1 1 0,0-1 0,0 1 0,1-1 0,-1 0 0,0 0 0,0 0 0,0 0 0,0 0 0,0-1 0,3-1 0,5-5-93,-1 1 0,0-1 0,0 0 0,-1-1 0,0 0-1,0-1 1,-1 1 0,0-1 0,-1-1 0,0 1 0,-1-1 0,0 0 0,0 0 0,-2-1 0,1 1 0,-1-1 0,1-12 0,0-2-63,-2 1 0,0-1 0,-1 0 0,-2 0 0,-1 1 0,-10-52 0,10 67 125,-15-54-66,16 61 115,0 0 1,0 1-1,0-1 1,0 0-1,-1 0 1,1 1-1,-1-1 0,0 1 1,0 0-1,1-1 1,-1 1-1,-1 0 1,1 0-1,0 0 1,0 0-1,-1 1 1,-4-4-1,6 5 8,-1 0 1,1 0-1,0 0 0,-1 0 0,1 0 1,0 0-1,-1 0 0,1 0 1,-1 0-1,1 1 0,0-1 1,0 1-1,-1-1 0,1 1 0,0-1 1,0 1-1,-1 0 0,1-1 1,0 1-1,0 0 0,0 0 0,0 0 1,0 0-1,0 0 0,0 0 1,1 0-1,-1 0 0,0 1 1,0-1-1,1 0 0,-1 0 0,1 1 1,-1 1-1,-3 6 117,1 0-1,1 0 0,-3 14 1,4-20-96,-7 63 606,2 1 0,5 106 0,3-98-263,-2 0 12,4 1 1,14 78 0,-18-151-479,0 0 0,1 0 0,-1 0 1,1-1-1,0 1 0,0 0 0,0-1 0,0 1 1,1-1-1,-1 1 0,0-1 0,1 1 0,0-1 1,0 0-1,-1 0 0,1 0 0,1 0 0,2 2 1,-5-4 19,1 0 0,0 0 0,-1 0 0,1 0 0,0 0 0,0 0 0,-1 0 0,1 0 0,0 0 0,-1-1 0,1 1 0,0 0 0,-1-1 0,1 1-1,-1 0 1,1-1 0,0 1 0,-1-1 0,1 1 0,-1-1 0,1 1 0,-1-1 0,1 1 0,-1-1 0,0 0 0,1 1 0,-1-1 0,1 0 0,11-22-2345,-10 19 1109,4-9-1550</inkml:trace>
  <inkml:trace contextRef="#ctx0" brushRef="#br0" timeOffset="4824.35">2003 1139 6513,'0'-3'14,"0"1"0,0 0 1,0 0-1,-1 0 0,1 0 1,-1-1-1,1 1 0,-1 0 1,0 0-1,0 0 0,0 0 1,0 0-1,0 1 0,0-1 1,-1 0-1,1 0 0,-1 1 1,1-1-1,-3-1 0,0 0 89,0 1 0,1 0 0,-1-1-1,-1 2 1,1-1 0,0 0 0,0 1-1,-1 0 1,-4-1 0,1 0 44,1 1-1,-1 1 1,1-1 0,-1 1-1,1 1 1,-1-1 0,1 1-1,-1 1 1,1-1 0,0 1-1,-9 4 1,13-4-105,1 0-1,-1 0 1,1 0-1,-1 1 1,1-1 0,0 1-1,0-1 1,0 1-1,0 0 1,0 0 0,1 0-1,-1 0 1,1 0 0,0 0-1,0 0 1,0 1-1,0-1 1,0 4 0,0 4 55,-1-1 1,2 1 0,-1 0 0,3 15-1,-2-23-91,1 1-1,0-1 0,0 1 1,0-1-1,0 1 0,1-1 1,-1 0-1,1 1 0,0-1 1,0 0-1,0 0 1,0 0-1,1-1 0,-1 1 1,1-1-1,0 1 0,0-1 1,0 0-1,0 0 0,0 0 1,0 0-1,0 0 0,1-1 1,-1 0-1,7 2 0,-4-1-194,-1-1 0,1 0-1,0 0 1,-1 0 0,1-1-1,0 0 1,-1 0-1,1-1 1,0 1 0,-1-1-1,1 0 1,-1-1 0,1 1-1,-1-1 1,1 0-1,5-4 1,23-17-3647,-22 11 1742</inkml:trace>
  <inkml:trace contextRef="#ctx0" brushRef="#br0" timeOffset="5369.74">2136 1040 5420,'0'-6'-78,"0"3"169,1 0 0,-1 0-1,0 1 1,-1-1-1,1 0 1,0 0 0,-1 0-1,0 1 1,0-1 0,-1-3-1,1 5 604,1 6-440,3 50 1017,14 75 0,-2-26-343,-13-93-816,0 12 90,-2-22-194,0-1 0,0 1-1,0 0 1,-1-1 0,1 1 0,0 0 0,0-1 0,0 1 0,-1 0 0,1-1 0,0 1 0,-1-1 0,1 1 0,-1-1-1,1 1 1,-1-1 0,1 1 0,-1-1 0,1 1 0,-1-1 0,1 0 0,-1 1 0,1-1 0,-1 0 0,0 1 0,1-1-1,-2 0 1,1 1 32,-2-3-4,-3-3-28,0 1 1,1-2 0,0 1-1,0-1 1,0 0 0,1 0-1,-1 0 1,1 0 0,1-1-1,-1 0 1,1 0 0,1 0-1,-1 0 1,1 0 0,-2-10-1,3 11-5,-1 0-1,1 0 1,0-1 0,1 1-1,-1 0 1,1 0-1,1 0 1,-1-1-1,1 1 1,0 0 0,0 0-1,1 0 1,0 0-1,0 0 1,0 1-1,1-1 1,-1 0 0,2 1-1,5-8 1,-6 10-3,0 0 1,0 1-1,0-1 1,0 1-1,1 0 1,-1 0-1,1 1 1,-1-1-1,1 1 1,0 0-1,0 0 1,0 0-1,-1 0 1,1 0-1,0 1 1,0 0-1,0 0 1,0 0-1,0 0 1,0 1-1,0-1 1,0 1-1,0 0 1,-1 0-1,1 1 1,0-1-1,-1 1 1,1 0-1,4 2 1,-3-1 55,0 0 0,0 0 0,0 1 0,0 0 0,-1-1 0,0 1 0,0 1 0,0-1 0,0 1 1,0-1-1,-1 1 0,0 0 0,0 0 0,0 1 0,-1-1 0,0 0 0,0 1 0,0 0 0,0 5 0,-1-3 90,-1 0 0,0-1 0,-1 1 0,0 0-1,0-1 1,-1 1 0,0-1 0,0 0-1,-1 1 1,0-1 0,0 0 0,0-1-1,-1 1 1,0-1 0,0 1 0,-1-1 0,0 0-1,0-1 1,-1 1 0,1-1 0,-1 0-1,0 0 1,0-1 0,-1 0 0,1 0-1,-13 5 1,7-3-147,1-2 0,0 1 0,-1-2 0,0 1 0,0-2 0,0 1-1,0-2 1,-1 0 0,1 0 0,0-1 0,-1 0 0,1-1 0,0-1 0,0 0 0,0-1 0,-12-3 0,9-4-1814,14 9 1464,1 0 1,-1 1-1,0-1 0,1 0 0,-1 0 0,1 0 1,-1 0-1,1 0 0,0 1 0,-1-1 0,1 0 0,0 0 1,0 0-1,0 0 0,-1 0 0,1 0 0,0 0 1,0 0-1,0 0 0,1 0 0,-1 0 0,0 0 0,0 0 1,0 0-1,1 0 0,0-1 0,1-5-3118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2:25.55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28 2512,'0'0'314,"4"-26"3216,-3 25-3452,1 1 0,-1 0 1,0 0-1,0 0 0,0 0 0,1 0 1,-1 0-1,0 0 0,0 0 0,0 0 1,1 0-1,-1 1 0,0-1 0,0 0 1,0 1-1,0-1 0,0 1 0,0 0 1,0-1-1,0 1 0,0 0 0,0-1 0,1 2 1,0 1 31,0-1 0,-1 0 0,1 1 0,-1-1 0,0 1 0,0-1 0,0 1 0,0 0 0,0-1 0,0 4 0,1 9 225,0 1-1,-1-1 0,-1 18 0,-1-20-69,12 138 1293,0-3-745,-14-106-635,1-34-149,1 0 1,0 1-1,1-1 0,0 0 0,0 0 1,1 0-1,3 14 0,-2 21-17,-1-29-14,-4 16 22,0-9 20,3-19-44,-1 0 0,1-1 0,0 1 0,-1 0 0,1-1 0,0 1 0,0 0 0,0-1 0,0 1 0,1 0 0,-1-1 0,1 3 0,-1-3-86,5-14-8905,-1 6 6089</inkml:trace>
  <inkml:trace contextRef="#ctx0" brushRef="#br0" timeOffset="1945.53">116 645 6409,'0'0'-298,"0"-1"-176,0 1 453,-1 0 0,1 0 1,0-1-1,0 1 1,0 0-1,0-1 0,0 1 1,-1 0-1,1 0 1,0-1-1,0 1 0,0 0 1,0-1-1,0 1 1,0 0-1,0-1 0,0 1 1,0 0-1,0-1 1,0 1-1,0 0 0,1 0 1,-1-1-1,0 1 1,0 0-1,0-1 0,5-1 65,-1 0 0,1 0 0,0 1 0,-1-1 0,1 1-1,0 0 1,0 1 0,0-1 0,0 1 0,9 0-1,57 7 763,-59-5-735,100 11 354,1-4-1,184-9 1,-117-1-344,22-3-7,62-6 53,-236 9-86,0 1 0,0 1 1,0 2-1,0 0 0,29 9 1,51 6 57,101 15-70,-144-21-25,112 11 3,-21-4-18,36 3-25,-92-13 76,-1-5 0,128-9 0,-107 1-11,-72 5 0,81-12 0,233-23 18,-312 31-49,-30 1 11,16 0 0,0 1 0,50 6 0,-7 2-25,-77-7 12,15 0 2,163-16 314,-118 7-120,63 1 1,24 0-60,-53-7-112,-85 14-18,-9 1-4,0 0 1,1 0 0,-1 0-1,0 0 1,0 0 0,0-1-1,0 0 1,0 1-1,1-1 1,-1 0 0,2-1-1,-3 1-53,4-1-84</inkml:trace>
  <inkml:trace contextRef="#ctx0" brushRef="#br0" timeOffset="2545.44">4194 531 5084,'1'-2'-11,"0"1"-1,-1-1 1,1 0-1,-1 1 1,0-1-1,0 1 0,1-1 1,-1 1-1,0-1 1,0 0-1,-1-2 0,1 3 74,0 1-1,0-1 1,-1 1-1,1-1 1,0 1-1,-1-1 1,1 1-1,0-1 1,-1 1-1,1-1 0,-1 1 1,1 0-1,-1-1 1,1 1-1,0 0 1,-1-1-1,1 1 1,-1 0-1,0 0 1,1 0-1,-1-1 0,1 1 1,-1 0-1,1 0 1,-1 0-1,1 0 1,-1 0-1,0 0 1,1 0-1,-1 0 1,-2 0 252,-17 13 628,16-10-819,0 1-1,0-1 0,0 1 0,1 0 1,0 0-1,0 0 0,0 0 0,0 0 0,1 1 1,-1-1-1,1 1 0,0 0 0,1 0 1,-1 0-1,0 5 0,-1 7 126,0 0 0,2 0 0,0 21-1,1-34-214,0 1 0,1-1-1,0 1 1,0-1-1,0 0 1,0 0 0,1 1-1,-1-1 1,1 0 0,0 0-1,1-1 1,-1 1 0,0 0-1,1-1 1,0 1-1,0-1 1,0 0 0,0 0-1,1 0 1,-1 0 0,1-1-1,0 1 1,0-1-1,-1 0 1,1 0 0,1 0-1,-1-1 1,0 0 0,0 1-1,1-1 1,-1-1-1,7 1 1,-9-1-84,31-11-3672,-28 3 48</inkml:trace>
  <inkml:trace contextRef="#ctx0" brushRef="#br0" timeOffset="3168.98">4324 584 6037,'0'-2'16,"1"1"0,-1-1 0,0 0 0,0 1 0,0-1 0,-1 0 0,1 1 0,0-1 0,-1 1 1,1-1-1,-1 1 0,1-1 0,-1 1 0,0-1 0,1 1 0,-1-1 0,0 1 0,0 0 0,-2-2 1,2 2 481,-1 1-409,1-1 0,-1 1 0,1 0 0,-1 0 0,1 0 0,-1 0 0,1 0 0,-1 0 0,0 1 0,1-1 0,-1 0 0,1 1 0,0-1 0,-1 1 0,1 0 0,-1-1 0,1 1 0,0 0 0,-1 0 0,1 0 0,0 0 0,0 0 0,0 0 0,0 0 0,-1 2 0,0 1-24,1 0 0,-1 1 1,1-1-1,0 1 0,1-1 0,-1 1 0,1 0 1,0-1-1,0 1 0,0-1 0,2 6 1,-2-8-56,1 0 0,0 0 0,-1 0 0,1 0 0,0 0 0,1 0 0,-1 0 0,0 0 1,0 0-1,1 0 0,-1-1 0,1 1 0,0-1 0,-1 1 0,1-1 0,0 1 0,0-1 0,0 0 1,0 0-1,0 0 0,0 0 0,0 0 0,0-1 0,0 1 0,1-1 0,2 1 0,0 0 6,0-1-1,0 0 0,0 0 0,0 0 1,1 0-1,-1-1 0,0 0 1,0 0-1,-1 0 0,1-1 0,0 1 1,0-1-1,4-3 0,32-10 97,-40 15-170,-9 14-5876,2-3 3230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2:30.27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207 0 6345,'0'1'7,"0"-1"-1,0 0 1,0 0 0,0 0 0,0 0 0,0 0 0,0 1 0,0-1 0,0 0 0,0 0 0,0 0 0,0 0 0,1 1 0,-1-1 0,0 0 0,0 0-1,0 0 1,0 0 0,0 0 0,0 0 0,0 1 0,1-1 0,-1 0 0,0 0 0,0 0 0,0 0 0,0 0 0,0 0 0,1 0 0,-1 0 0,0 0 0,0 0-1,0 0 1,0 0 0,1 0 0,-1 0 0,0 0 0,0 0 0,0 0 0,0 0 0,1 0 0,-1 0 0,0 0 0,0 0 0,0 0 0,0 0 0,1 0 0,-1 0-1,0 0 1,0 0 0,0-1 0,0 1 0,0 0 0,0 0 0,1 0 0,-1 0 0,0 0 0,0 0 0,0 0 0,0-1 0,0 1 0,0 0 0,0 0-1,0 0 1,0 0 0,0-1 0,0 1 0,1 0 0,0 23 608,-8 33 496,-52 354 2149,57-371-4568,2-22-4051</inkml:trace>
  <inkml:trace contextRef="#ctx0" brushRef="#br0" timeOffset="330.41">32 343 7081,'-12'-4'-353,"11"4"373,0 0 0,0 0 0,-1-1 0,1 1 0,0-1 0,0 1 0,0-1 0,0 1-1,0-1 1,0 1 0,-1-1 0,2 0 0,-1 0 0,0 0 0,-2-1 0,3 1 440,3 0-223,63-14 507,113-10 0,-173 24-1277,1 1 0,0 0 0,-1 0 0,1 0 0,-1 1 1,1 0-1,0 0 0,11 5 0,-4-1-2047</inkml:trace>
  <inkml:trace contextRef="#ctx0" brushRef="#br0" timeOffset="734.92">732 419 6189,'-13'-10'53,"-1"-1"1,1 2 0,-2 0-1,1 0 1,-1 2 0,-1 0 0,1 0-1,-1 2 1,0 0 0,-1 0 0,-19-2-1,30 7-14,0 1 1,0-1-1,0 1 0,1 0 0,-1 0 1,0 0-1,1 1 0,-1 0 0,1 0 0,0 0 1,-1 1-1,1 0 0,0 0 0,1 0 0,-7 6 1,9-8-31,0 1 1,0 0-1,0-1 1,0 1 0,1 0-1,-1 0 1,1 0-1,-1 1 1,1-1-1,0 0 1,0 0 0,0 1-1,0-1 1,0 1-1,0-1 1,1 1 0,-1-1-1,1 1 1,0 0-1,0-1 1,0 1 0,0-1-1,0 1 1,0-1-1,1 1 1,-1-1-1,1 1 1,0-1 0,0 1-1,0-1 1,0 1-1,0-1 1,0 0 0,1 0-1,-1 0 1,3 4-1,-1-3-9,0-1 0,0 1 0,1 0 0,-1-1 0,1 1 0,-1-1-1,1 0 1,0 0 0,-1 0 0,1-1 0,0 0 0,0 1 0,0-1-1,1-1 1,-1 1 0,0 0 0,0-1 0,0 0 0,0 0 0,1 0-1,-1-1 1,6-1 0,-3 1-79,0-1 0,0 1 0,-1-1-1,1-1 1,-1 0 0,0 1 0,1-2 0,-1 1-1,-1-1 1,1 0 0,0 0 0,-1-1-1,8-7 1,0 1 49,-12 11 32,-1 0 0,0 0 0,0 0 0,1 0-1,-1 0 1,0 0 0,1 0 0,-1 0-1,0 0 1,0 0 0,1 1 0,-1-1 0,0 0-1,1 0 1,-1 0 0,0 0 0,0 0-1,0 1 1,1-1 0,-1 0 0,0 0 0,0 1-1,0-1 1,1 0 0,-1 0 0,0 0-1,0 1 1,0-1 0,0 0 0,0 1 0,1-1-1,3 35 129,-3-17-179,-1-15-57,6 31-90,-6-33-4,0 1-1,1 0 1,-1-1-1,1 1 1,-1-1-1,1 1 1,0-1-1,-1 1 1,1-1-1,0 1 1,0-1-1,0 1 1,0-1-1,1 0 1,-1 0-1,2 2 1,5-2-1045</inkml:trace>
  <inkml:trace contextRef="#ctx0" brushRef="#br0" timeOffset="1218.21">740 392 4332,'-2'-5'-95,"2"3"287,1 5 962,31 79 703,-25-60-1904,-9-26-9,1-1 0,0 1 1,0 0-1,0-1 1,1 1-1,0-1 0,-1 1 1,1-1-1,1 1 0,-1-1 1,1 1-1,0-1 1,0 1-1,0 0 0,0-1 1,3-3-1,-3 4 48,1 0 0,-1 0 1,1 0-1,1 1 0,-1-1 0,0 1 0,1 0 0,0-1 1,-1 1-1,1 0 0,0 1 0,1-1 0,-1 0 1,0 1-1,1 0 0,0 0 0,-1 0 0,1 0 0,5-1 1,-5 1 91,-1 1 1,1 0 0,-1 0 0,1 1 0,-1-1 0,1 1 0,-1 0 0,1-1 0,-1 2-1,1-1 1,-1 0 0,1 1 0,-1-1 0,1 1 0,-1 0 0,1 1 0,-1-1 0,0 0-1,0 1 1,0 0 0,1-1 0,-2 1 0,1 1 0,0-1 0,0 0 0,-1 1 0,1-1 0,-1 1-1,0 0 1,0 0 0,0 0 0,0 0 0,0 0 0,-1 0 0,1 0 0,1 5 0,-1 2 110,1 0 1,-1 0 0,-1 0 0,1 1 0,-2 16 0,5 29-703,3-36-1235,-1-15-2250</inkml:trace>
  <inkml:trace contextRef="#ctx0" brushRef="#br0" timeOffset="1624.01">1310 394 5977,'1'-1'10,"0"-1"1,0 1 0,0 0-1,-1-1 1,1 1 0,0-1-1,-1 1 1,0-1 0,1 1-1,-1-1 1,0 0 0,0 1-1,1-1 1,-1 1 0,-1-1-1,1 1 1,0-1 0,0 0-1,0 1 1,-1-1 0,1 1-1,-2-3 1,1 2 68,-1 1 0,1-1 0,0 1 0,-1-1 0,1 1 0,-1 0-1,0 0 1,1 0 0,-1 0 0,0 0 0,1 0 0,-1 0 0,0 1 0,0-1 0,0 1 0,0-1 0,-2 1 0,1-1 150,-1 2-7,-2 1-122,0-1 0,0 1 0,0 1 1,0-1-1,0 1 0,1 0 0,-1 0 0,1 1 0,0-1 0,0 1 0,0 1 0,-5 5 1,5-5-1,0 1 1,1-1-1,0 1 1,0 0 0,1 1-1,0-1 1,0 0 0,-3 11-1,5-14-72,1-1-1,-1 1 0,1 0 0,0-1 1,0 1-1,1 0 0,-1-1 0,0 1 1,1 0-1,-1-1 0,1 1 0,0-1 1,0 1-1,0-1 0,0 1 0,1-1 1,-1 0-1,1 1 0,-1-1 0,1 0 1,0 0-1,-1 0 0,1 0 0,0-1 1,0 1-1,4 2 0,-1-1-53,0 1 0,1-1-1,-1 0 1,0-1 0,1 1 0,0-1 0,0 0-1,0 0 1,0-1 0,0 0 0,0 0 0,0-1-1,0 1 1,0-1 0,0 0 0,0-1-1,0 0 1,0 0 0,0 0 0,0 0 0,0-1-1,0 0 1,0-1 0,-1 1 0,1-1 0,-1 0-1,0 0 1,5-4 0,19-12-5153,-23 14 1937</inkml:trace>
  <inkml:trace contextRef="#ctx0" brushRef="#br0" timeOffset="1962.13">1717 308 7057,'-6'-8'88,"6"2"3035,13 4-2702,0 1 0,0 0 0,0 0 0,0 2-1,24 3 1,17 0 273,-4-7-985,-50 3-131,6-1-692,-4 0-86,2 0-4545</inkml:trace>
  <inkml:trace contextRef="#ctx0" brushRef="#br0" timeOffset="2305.58">1745 397 6645,'-2'0'93,"-1"1"1,1 0 0,-1 0 0,1 0 0,0 0 0,0 0 0,-1 1-1,1-1 1,0 1 0,0-1 0,0 1 0,1 0 0,-1 0 0,0-1-1,1 1 1,-3 3 0,4-3 221,11 6 537,1-5-484,0 0 1,0-1-1,0 0 1,20 0-1,35 6-2381,-62-5 1243,0 2-3169,2-1 1268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2:35.69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419 20 6021,'-5'-8'-400,"5"8"399,1 0 0,-1 0 0,0-1 0,0 1 0,0 0 0,0 0 0,0 0 0,0 0 1,0 0-1,0 0 0,0-1 0,0 1 0,0 0 0,0 0 0,0 0 0,0 0 0,0 0 0,0 0 0,0-1 0,0 1 0,0 0 1,-1 0-1,1 0 0,0 0 0,0 0 0,0 0 0,0 0 0,0-1 0,0 1 0,0 0 0,0 0 0,0 0 0,0 0 0,-1 0 1,1 0-1,0 0 0,0 0 0,0 0 0,0 0 0,0 0 0,0 0 0,-1 0 0,1-1 0,0 1 0,0 0 0,0 0 0,0 0 0,0 0 1,0 0-1,-1 0 0,1 1 0,0-1 0,0 0 0,0 0 0,0 0 0,0 0 0,0 0 0,-1 0 0,1 0 0,0 0 0,0 0 1,0 0-1,0 0 0,0 0 0,0 0 0,-14 165 1930,14-153-1792,0-9-100,0-1 1,1 1 0,-2-1-1,1 1 1,0 0 0,0-1-1,-1 1 1,0-1 0,1 1-1,-3 4 1,2-7 39,2-4-95,40-192-96,-41 195 127,0 1 0,0-1 0,0 0-1,0 0 1,1 0 0,-1 1 0,0-1 0,0 0 0,1 0 0,-1 1 0,0-1 0,1 0 0,-1 0 0,1 1 0,-1-1 0,1 0-1,-1 1 1,1-1 0,-1 1 0,1-1 0,0 1 0,-1-1 0,1 1 0,0-1 0,0 1 0,0 0 5,0 0 1,0 0 0,-1 0-1,1 1 1,0-1-1,0 0 1,-1 1 0,1-1-1,0 1 1,0-1-1,-1 1 1,1-1 0,-1 1-1,1 0 1,0-1-1,-1 1 1,1-1 0,-1 1-1,1 1 1,21 40 521,-20-39-516,14 35 238,-6-12-24,25 45 0,-31-64-216,0-1-1,1 0 1,-1 0 0,1 0 0,0-1 0,1 0-1,-1 0 1,1 0 0,0 0 0,0-1-1,12 6 1,-16-9-18,0 0 0,0-1-1,0 1 1,1-1 0,-1 0 0,0 0-1,0 1 1,0-1 0,0-1-1,1 1 1,-1 0 0,0 0-1,0-1 1,0 1 0,0-1 0,0 0-1,0 0 1,0 0 0,0 0-1,0 0 1,0 0 0,-1 0-1,1 0 1,0-1 0,-1 1 0,1-1-1,-1 1 1,1-1 0,-1 0-1,0 1 1,1-1 0,-1 0 0,0 0-1,1-2 1,2-4 1,0 0-1,-1 0 1,0 0-1,0 0 1,0-1 0,-1 1-1,1-11 1,3-117-1343,-5 132 892,0-7 38,-3 8-3631</inkml:trace>
  <inkml:trace contextRef="#ctx0" brushRef="#br0" timeOffset="874.57">949 94 5657,'0'-1'24,"-1"1"1,0-1-1,1 1 1,-1-1-1,0 1 1,1-1 0,-1 1-1,0-1 1,0 1-1,1 0 1,-1-1-1,0 1 1,0 0 0,0 0-1,0-1 1,1 1-1,-1 0 1,0 0-1,0 0 1,0 0-1,0 0 1,1 0 0,-1 0-1,0 1 1,0-1-1,0 0 1,0 0-1,1 1 1,-1-1 0,0 0-1,0 1 1,1-1-1,-1 1 1,-1 0-1,1 2 86,0-1 0,0 1 0,0 0-1,1 0 1,-1 0 0,0-1 0,1 1-1,0 0 1,0 0 0,0 4-1,0 5 87,1 10 215,-2 1 0,0 0 1,-6 27-1,1-74-488,2 0 1,1 0-1,-1-40 0,4 62 73,0 1 0,0 0-1,0 0 1,0-1 0,0 1 0,1 0 0,-1 0 0,0-1 0,1 1-1,-1 0 1,1 0 0,-1 0 0,1 0 0,0 0 0,-1 0 0,1 0-1,0 0 1,0 0 0,0 0 0,0 0 0,0 0 0,0 0 0,2 0-1,-1-1 2,1 1-1,0 0 1,-1 0-1,1 1 0,0-1 1,0 0-1,0 1 1,0 0-1,0 0 0,3 0 1,2 0-1,0 1 1,0 0 0,0 1-1,-1 0 1,1 0 0,11 5-1,-12-4 48,-1 1 1,0 0-1,0 0 0,0 1 1,-1 0-1,0 0 0,1 0 0,-2 0 1,1 1-1,-1 0 0,1 0 1,-2 0-1,1 0 0,-1 1 1,0 0-1,0-1 0,0 1 0,-1 0 1,-1 0-1,2 9 0,-2-14-19,-1 0-1,0-1 0,1 1 1,-1 0-1,0 0 1,0 0-1,-1-1 1,1 1-1,0 0 0,-1 0 1,1-1-1,-1 1 1,1 0-1,-1-1 0,0 1 1,1 0-1,-1-1 1,0 1-1,0-1 0,0 1 1,-1-1-1,-1 2 1,1-1 10,-1 0 0,0 0 0,0-1 1,0 1-1,0-1 0,0 0 0,0 0 1,0 0-1,0 0 0,-1 0 0,-3 0 1,-8-1 26,0 1 1,0-2 0,-29-4-1,42 5-71,-23-5-582,25 4 203,-14-1-481,11 2-3873</inkml:trace>
  <inkml:trace contextRef="#ctx0" brushRef="#br0" timeOffset="1297.77">1082 251 6317,'13'-5'162,"0"1"0,0 0-1,1 1 1,0 0 0,0 1 0,17-1 0,16 2-2033,-38 4-545,-5-1 1109</inkml:trace>
  <inkml:trace contextRef="#ctx0" brushRef="#br0" timeOffset="1689.19">1350 158 4364,'1'-9'-121,"-1"9"139,0 0 0,0 0 0,0 0-1,-1 0 1,1 0 0,0-1 0,0 1 0,0 0 0,0 0 0,0 0-1,0 0 1,0 0 0,0 0 0,0 0 0,0-1 0,0 1 0,0 0-1,0 0 1,0 0 0,0 0 0,0 0 0,0 0 0,0-1 0,0 1-1,0 0 1,0 0 0,0 0 0,0 0 0,1 0 0,-1 0 0,0 0-1,0 0 1,0-1 0,0 1 0,0 0 0,0 0 0,0 0-1,0 0 1,0 0 0,0 0 0,1 0 0,-1 0 0,0 0 0,0 0-1,0 0 1,0 0 0,0 0 0,0 0 0,0 0 0,1 0 0,-1 0-1,0 0 1,0 0 0,0 0 0,0 0 0,0 0 0,0 0 0,1 0-1,-1 0 1,0 0 0,0 0 0,0 0 0,0 0 0,0 0 0,0 0-1,0 0 1,1 0 0,2 6 109,-1 0 0,1 1 0,-1-1 0,0 0 0,0 1 0,-1-1-1,2 14 1,-1 50 614,-2-69-735,0 1 28,0-6-188,1-35-117,10-73 1,-10 110 285,-1 0-1,1-1 1,0 1 0,0 0 0,0 0-1,0 0 1,0 0 0,0 0 0,0 0-1,1 0 1,-1 1 0,1-1 0,-1 0-1,1 1 1,2-2 0,-3 2 246,2 3-144,0 1-65,0 0 0,-1 0-1,1 0 1,-1 0 0,0 1 0,0-1 0,0 1 0,0-1-1,0 1 1,-1 0 0,0 0 0,0 0 0,0 0-1,0 0 1,0 8 0,0-7-18,-1 1 0,2-1 0,-1 1-1,0-1 1,1 1 0,0-1 0,0 0 0,1 0-1,0 0 1,0 0 0,0 0 0,4 5 0,-5-9-24,-1 1 1,0-1 0,1 0-1,-1 0 1,1 0-1,-1 0 1,1 0-1,0 0 1,0 0 0,-1 0-1,1 0 1,0-1-1,0 1 1,0-1 0,2 1-1,-2-1 10,1-1-10,0-1-5,0 1 0,0-1 0,-1 0 0,1 0 0,-1 0 0,1 0 0,-1 0-1,0 0 1,0-1 0,0 1 0,0-1 0,0 1 0,0-1 0,-1 0 0,1 0 0,-1 0 0,0 0 0,2-5 0,-2 1-6,1 0 0,-1 0 0,-1-1 0,1 1 1,-1 0-1,-1-1 0,-1-12 0,-7-18-2743,0 38 196,7 0 969</inkml:trace>
  <inkml:trace contextRef="#ctx0" brushRef="#br0" timeOffset="2094.99">1680 216 4620,'0'-1'39,"0"-1"0,0 1-1,-1-1 1,1 1-1,-1 0 1,1-1-1,-1 1 1,1 0-1,-1-1 1,0 1-1,1 0 1,-1 0-1,0-1 1,0 1 0,0 0-1,0 0 1,0 0-1,0 0 1,0 1-1,0-1 1,-1 0-1,1 0 1,0 1-1,0-1 1,-1 0-1,1 1 1,0-1 0,-1 1-1,1 0 1,-1-1-1,1 1 1,0 0-1,-1 0 1,1 0-1,-4 0 1,4 0 200,-2 2-151,1-1 1,-1 1-1,1-1 1,-1 0-1,1 0 1,-1 0 0,0 0-1,1-1 1,-5 1-1,4 0 29,0-1 0,0 1 0,0 0 0,0 0 0,0 0 0,0 0 0,0 0 0,-5 3 0,5-1-12,1-1-1,-1 1 0,0 0 0,1 0 1,-1 0-1,1 0 0,0 0 0,0 0 0,-3 5 1,5-7-83,0 1 0,0-1 0,0 1 0,0-1 0,0 0 0,0 1 0,0-1 0,0 1 0,1-1 1,-1 0-1,0 1 0,1-1 0,-1 0 0,1 0 0,-1 1 0,1-1 0,0 0 0,0 0 0,-1 0 0,1 0 0,0 0 1,0 0-1,0 0 0,0 0 0,0 0 0,0 0 0,1 0 0,-1 0 0,1 0 0,6 4 63,-1-1-1,0 0 0,1 0 1,-1-1-1,1 0 0,0 0 1,9 1-1,-11-3-223,-1 0 0,0 0 0,1 0 0,-1-1 0,0 0 0,1 0 0,-1 0 0,0-1 0,1 0 0,-1 0 0,0 0 0,7-3-1,-11 3-542</inkml:trace>
  <inkml:trace contextRef="#ctx0" brushRef="#br0" timeOffset="2808.32">60 396 6229,'-58'20'-282,"57"-19"1080,34 9 216,148-10 666,-76-3-1198,666-42 858,-485 22-1108,-161 17-132,70-6 31,-189 11-271,15-1-394,-21 2 362,0 0 0,1 0-1,-1 0 1,0 0 0,1 0 0,-1 0 0,0 0 0,1 0 0,-1 0 0,0 0 0,1 0 0,-1 1 0,0-1 0,1 0 0,-1 0 0,0 0-1,1 0 1,-1 1 0,0-1 0,1 0 0,-1 0 0,0 0 0,0 1 0,1-1 0,-1 0 0,0 0 0,0 1 0,1-1 0,-1 0 0,0 1-1,0-1 1,0 0 0,0 1 0,0-1 0,1 1 0</inkml:trace>
  <inkml:trace contextRef="#ctx0" brushRef="#br0" timeOffset="3309.53">387 676 6613,'3'30'139,"-3"35"0,0-51-100,0 17 145,-1-15-357,1 0-1,0 0 1,1 0 0,5 24-1,0-33-2583</inkml:trace>
  <inkml:trace contextRef="#ctx0" brushRef="#br0" timeOffset="3670.76">365 732 4692,'-1'-4'16,"0"0"-1,0 1 1,0-1-1,0 0 1,1 1 0,-1-1-1,1 0 1,0 0-1,0 0 1,1 1-1,-1-1 1,1 0-1,0 1 1,2-7-1,-1 7 51,-1 1 0,1 0 0,0-1 0,0 1 0,0 0 0,1 0 0,-1 0 0,0 0 1,1 0-1,-1 1 0,1-1 0,0 1 0,0-1 0,-1 1 0,1 0 0,0 0 0,0 1 0,6-2 0,15-3 208,-4-1-151,0 1 0,1 1 0,-1 1 0,1 1 0,0 1 0,0 0 1,27 4-1,-46-2-353,1-1 1,0 1 0,0 0-1,-1 0 1,1 0 0,0 1-1,-1-1 1,1 1 0,-1-1 0,0 1-1,1 0 1,-1 0 0,0 0-1,0 0 1,3 4 0,-2 2-1685</inkml:trace>
  <inkml:trace contextRef="#ctx0" brushRef="#br0" timeOffset="4012.21">464 787 5120,'-27'1'484,"53"-13"-391,-15 5-266,1 1 1,0 1-1,0 0 1,0 1 0,0 0-1,1 1 1,18-2-1,-31 5 111,0 0 0,0 0 0,1 0 0,-1 0 0,0 0-1,1 0 1,-1 1 0,0-1 0,1 0 0,-1 0 0,0 0 0,0 1 0,1-1 0,-1 0 0,0 0-1,0 1 1,0-1 0,1 0 0,-1 1 0,0-1 0,0 0 0,0 1 0,0-1 0,0 0 0,0 0 0,1 1-1,-1-1 1,0 1 0,-2 4-598</inkml:trace>
  <inkml:trace contextRef="#ctx0" brushRef="#br0" timeOffset="4013.21">390 894 3428,'-42'18'926,"42"-17"-898,0-1 0,1 1 1,-1 0-1,0-1 0,1 1 1,-1 0-1,0-1 0,1 1 1,-1 0-1,1-1 0,-1 1 0,1-1 1,-1 1-1,1-1 0,-1 1 1,1-1-1,0 1 0,-1-1 1,1 0-1,0 1 0,-1-1 1,1 0-1,0 0 0,-1 1 0,2-1 1,36 5 214,-9-1-1095,0 0 0,49 16 0,-66-15-69</inkml:trace>
  <inkml:trace contextRef="#ctx0" brushRef="#br0" timeOffset="4506.56">760 777 3772,'0'0'10,"0"0"-1,-1-1 0,1 1 1,0 0-1,0 0 1,-1-1-1,1 1 0,0 0 1,-1 0-1,1 0 0,0-1 1,-1 1-1,1 0 1,0 0-1,-1 0 0,1 0 1,0 0-1,-1 0 1,1 0-1,0 0 0,-1 0 1,1 0-1,0 0 0,-1 0 1,1 0-1,-1 0 1,1 0-1,0 0 0,-1 0 1,1 0-1,-3 3 26,1 0-1,0 0 1,1 0 0,-1 0-1,0 0 1,1 0 0,0 0-1,0 1 1,0-1 0,0 0-1,0 1 1,0 5 0,2 45 692,0-44-532,0 0 0,-1-1 0,0 1-1,-1 0 1,-3 14 0,4-24-189,0 1 0,0-1-1,0 0 1,0 0 0,0 0 0,0 0-1,0 0 1,0 1 0,0-1 0,0 0 0,0 0-1,0 0 1,0 0 0,0 0 0,0 0 0,0 1-1,0-1 1,-1 0 0,1 0 0,0 0 0,0 0-1,0 0 1,0 0 0,0 0 0,0 0 0,0 0-1,-1 0 1,1 0 0,0 1 0,0-1-1,0 0 1,0 0 0,0 0 0,-1 0 0,1 0-1,0 0 1,0 0 0,0 0 0,0 0 0,0 0-1,-1 0 1,1 0 0,0-1 0,0 1 0,0 0-1,0 0 1,0 0 0,-1 0 0,1 0 0,0 0-1,0 0 1,0 0 0,0 0 0,0 0-1,0 0 1,0-1 0,0 1 0,-1 0 0,-8-13 89,-4-15-58,11 24-30,1 0 1,0-1-1,0 1 0,1-1 1,-1 1-1,1-1 0,0 1 1,0-1-1,1 0 0,-1 1 1,1-1-1,0 1 0,0 0 1,2-6-1,-1 8-5,-1 0 0,1 0-1,-1-1 1,1 1 0,0 0 0,0 0-1,0 1 1,0-1 0,0 0 0,0 1 0,0-1-1,0 1 1,1 0 0,-1-1 0,1 1-1,-1 0 1,1 1 0,-1-1 0,1 0-1,0 1 1,-1-1 0,1 1 0,0 0-1,-1 0 1,4 0 0,7 1 1,1 0 0,-1 0 0,-1 2 1,1-1-1,0 2 0,15 5 0,-23-7 38,-1 0-1,1-1 0,-1 1 1,0 1-1,0-1 1,0 0-1,0 1 0,0 0 1,0 0-1,-1 0 1,1 1-1,-1-1 0,0 1 1,0-1-1,-1 1 1,1 0-1,-1 0 1,0 1-1,0-1 0,3 8 1,-5-10 11,1 0 0,-1 0 0,0 0 1,0-1-1,0 1 0,0 0 0,-1 0 1,1 0-1,0 0 0,-1-1 0,0 1 1,1 0-1,-1 0 0,0-1 0,0 1 1,1 0-1,-2-1 0,1 1 1,0-1-1,0 1 0,0-1 0,0 0 1,-1 0-1,1 1 0,-1-1 0,1 0 1,-1 0-1,1 0 0,-1 0 0,0-1 1,0 1-1,1 0 0,-1-1 0,0 1 1,0-1-1,-2 1 0,-9 1 125,0 0 1,1-1-1,-1 0 0,-14-1 0,18 0-125,-47 2-3635,54-2 1216</inkml:trace>
  <inkml:trace contextRef="#ctx0" brushRef="#br0" timeOffset="4837.69">904 879 6505,'13'-4'-137,"1"1"1,-1 1 0,1 0-1,-1 0 1,23 2 0,36-5 112,-3 0-2674,-59 5 1589</inkml:trace>
  <inkml:trace contextRef="#ctx0" brushRef="#br0" timeOffset="5175.64">1364 693 4000,'-3'-12'191,"1"5"266,1 8 826,1 43-1148,1 0 1,2-1 0,10 47 0,-7-70-3005,-3-14 1120</inkml:trace>
  <inkml:trace contextRef="#ctx0" brushRef="#br0" timeOffset="5503.15">1302 653 4952,'-5'-9'-34,"3"7"73,1 0 1,0 0-1,-1-1 0,1 1 1,0 0-1,0-1 0,0 1 1,1-1-1,-1 1 0,0-6 0,2 7 10,1 0-1,0 0 0,-1 0 0,1 0 0,0 0 0,-1 0 1,1 0-1,0 0 0,0 1 0,0-1 0,0 1 0,0-1 0,0 1 1,0 0-1,0 0 0,2 0 0,-3 0-28,131-24 1593,-63 10-1486,-69 14-213,1 0-1,0 0 0,-1 0 1,1 0-1,0 0 0,-1 0 1,1 0-1,0 0 0,-1 0 1,1 0-1,0 0 0,-1 0 1,1 0-1,0 1 0,-1-1 1,1 0-1,0 0 0,-1 1 1,1-1-1,-1 1 1,1-1-1,0 0 0,-1 1 1,1-1-1,-1 1 0,0-1 1,1 1-1,-1-1 0,1 1 1,-1 0-1,0-1 0,1 1 1,-1-1-1,0 1 0,0 0 1,1-1-1,-1 1 0,0 0 1,0-1-1,0 1 0,0 0 1,0-1-1,0 1 0,0 0 1,0-1-1,0 1 0,-1 1 1,1 3-1828</inkml:trace>
  <inkml:trace contextRef="#ctx0" brushRef="#br0" timeOffset="5504.15">1381 660 5228,'-5'1'24,"-15"3"-87,19-4 101,1 0 0,-1 0 0,1 0-1,-1 0 1,0 1 0,1-1 0,-1 0 0,1 0 0,-1 1-1,1-1 1,-1 0 0,1 1 0,-1-1 0,1 1 0,0-1-1,-1 0 1,1 1 0,0-1 0,-1 1 0,1-1 0,0 1-1,-1-1 1,1 1 0,0-1 0,0 1 0,-1 1 0,6-2 82,5 0-13,1 0 0,0-1 1,16-4-1,-19 3-179,1 1 0,-1 0 0,1 0 0,0 0 0,-1 1-1,1 0 1,0 1 0,9 2 0,-17-3-79,0 0-1,1 1 1,-1-1-1,0 1 0,0-1 1,0 1-1,0 0 1,0-1-1,0 1 1,0 0-1,-1 0 0,1-1 1,0 1-1,0 0 1,-1 0-1,1 0 1,0 0-1,-1 0 0,1 0 1,0 2-1,1 8-920</inkml:trace>
  <inkml:trace contextRef="#ctx0" brushRef="#br0" timeOffset="5834.85">1378 884 3880,'-20'15'240,"19"-8"226,16-7-248,23-8-65,-27 5-577,0 1 1,1-1 0,-1 2 0,1 0-1,14 0 1,-14 3-138</inkml:trace>
  <inkml:trace contextRef="#ctx0" brushRef="#br0" timeOffset="6178.76">1776 777 3204,'1'-2'58,"-1"0"0,1 0 0,0 0 0,-1 0 0,0 0 0,1 0 0,-1-1 0,0 1 0,0 0-1,-1 0 1,1 0 0,0 0 0,-1-1 0,1 1 0,-1 0 0,1 0 0,-1 0 0,0 0 0,0 0 0,0 0 0,0 0-1,0 1 1,-1-1 0,1 0 0,-1 1 0,1-1 0,-1 1 0,1-1 0,-1 1 0,0-1 0,0 1 0,1 0 0,-1 0-1,0 0 1,0 0 0,0 1 0,0-1 0,-1 0 0,-1 0 0,-1 0 78,0 0 1,0 1 0,0-1-1,0 1 1,0 0-1,0 0 1,0 1-1,0 0 1,0-1-1,0 2 1,0-1-1,0 0 1,1 1-1,-1 0 1,0 0 0,-5 4-1,1 0 61,-5 4 224,0 0 0,-22 22 0,33-30-372,1 1-1,-1 0 0,1 0 1,0 0-1,-1 0 0,1 0 0,1 0 1,-1 1-1,0-1 0,1 1 1,0-1-1,0 1 0,0-1 1,0 1-1,0 0 0,1-1 0,0 1 1,0 0-1,0 4 0,1-6-28,-1 0 0,1 0 0,0 0 1,0-1-1,0 1 0,0 0 0,1-1 0,-1 1 0,0-1 0,1 1 0,-1-1 0,1 0 0,-1 1 0,1-1 0,0 0 0,0 0 0,-1 0 0,1 0 0,0 0 0,0-1 1,0 1-1,0-1 0,0 1 0,3 0 0,56 7 189,-50-7-161,14 1-125,-1-1 0,36-2-1,-15-8-6418,-43 8 4053</inkml:trace>
  <inkml:trace contextRef="#ctx0" brushRef="#br0" timeOffset="6179.76">1858 884 6589,'0'0'3998,"-2"-2"-6564,2 1 2475,-1 1 0,1 0-1,-1-1 1,1 1-1,-1 0 1,1-1 0,0 1-1,-1-1 1,1 1-1,0-1 1,0 1 0,-1-1-1,1 1 1,0-1-1,0 0 1,0 1-1,0-1 1,0 1 0,-1-1-1,1 1 1,0-1-1,0 0 1,0 1 0,1-1-1,-1 1 1,0-1-1,0 1 1,0-1 0,0 1-1,0-1 1,1 0-1,-1 1 1,0-1 0,0 1-1,1-1 1,-1 1-1,1 0 1,-1-1 0,0 1-1,2-1 1,8-12-2327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22:47.19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4 334 6001,'-3'-1'144,"4"3"-11,13 5 111,25 5 204,60-2-132,-96-10-608,0 0 0,0 0 0,-1 0 0,1 1 0,0-1 0,-1 1 1,1-1-1,0 1 0,-1 0 0,1 0 0,0 0 0,3 2 0</inkml:trace>
  <inkml:trace contextRef="#ctx0" brushRef="#br0" timeOffset="326.39">83 557 5096,'-47'30'1121,"46"-29"-954,11-2-86,0-1 0,-1 1-1,1-2 1,9-2 0,25-6-1837,-27 8 181,0 1-26</inkml:trace>
  <inkml:trace contextRef="#ctx0" brushRef="#br0" timeOffset="763.24">427 425 4476,'-2'-9'30,"1"0"0,-1 0 0,2 0 0,-1 0 0,1 0-1,0 0 1,1 0 0,0 0 0,0 0 0,1 0 0,1 0-1,-1 1 1,1-1 0,1 1 0,-1-1 0,1 1 0,1 0-1,0 1 1,0-1 0,0 1 0,1 0 0,0 0-1,0 0 1,1 1 0,0 0 0,10-6 0,-16 11-11,0 1-1,0 0 1,1-1 0,-1 1 0,0 0-1,1 0 1,-1 0 0,0 0-1,0 0 1,1 0 0,-1 0 0,0 0-1,1 0 1,-1 1 0,0-1 0,1 0-1,-1 1 1,0-1 0,0 1 0,0 0-1,2 0 1,-1 1 25,0-1-1,0 0 1,0 1 0,0-1-1,0 1 1,0 0-1,0 0 1,-1 0 0,1 0-1,1 3 1,0 3 103,0 1 0,-1 0 0,0 0 0,0 0 0,-1 0 0,0 0-1,-1 0 1,0 0 0,0 0 0,-1 0 0,0 0 0,-4 13 0,0-3 96,0 1 0,-2-1 0,0 0 0,-15 28 0,20-44-210,-18 29 225,19-31-257,0 1 1,0-1-1,0 1 1,-1-1 0,1 0-1,0 0 1,-1 0-1,1 1 1,-1-1-1,1-1 1,-1 1-1,1 0 1,-1 0-1,1 0 1,-1-1-1,0 1 1,-3 0 0,3-2-44,0 1 1,0-1-1,0 1 1,0-1-1,0 0 1,0 0-1,0 0 1,0 0-1,0 0 1,0 0-1,0-1 1,1 1-1,-1 0 1,1-1-1,-1 0 1,1 1-1,-1-1 1,1 0 0,0 0-1,0 1 1,0-1-1,0 0 1,0 0-1,-1-3 1,-1-2-136,2 7 124,10 1 110,0 1 26,0 0 0,0 0 0,-1 1-1,10 4 1,28 9 377,-31-13-317,-8-1-127,1 0 1,-1-1-1,1 0 1,-1 0 0,13-1-1,-18-1-118,0 1 0,1 0-1,-1-1 1,0 1 0,0-1-1,0 0 1,0 0 0,0 0-1,-1 0 1,1 0 0,0 0-1,0 0 1,-1-1-1,1 1 1,0-1 0,-1 1-1,0-1 1,1 1 0,-1-1-1,0 0 1,0 0 0,0 0-1,0 0 1,0 0 0,1-2-1,2-7-2126,4 1-549</inkml:trace>
  <inkml:trace contextRef="#ctx0" brushRef="#br0" timeOffset="1117.96">738 260 6421,'-7'-6'-257,"7"6"267,0 0 0,0 0 0,0 0 1,0 0-1,-1-1 0,1 1 0,0 0 1,0 0-1,0 0 0,0 0 0,0 0 1,-1 0-1,1 0 0,0 0 0,0 0 1,0-1-1,0 1 0,0 0 0,0 0 1,0 0-1,0 0 0,0 0 0,0-1 1,-1 1-1,1 0 0,0 0 0,0 0 1,0 0-1,0 0 0,0-1 0,0 1 1,0 0-1,0 0 0,0 0 0,0 0 1,0-1-1,0 1 0,0 0 0,0 0 1,1 0-1,-1 0 0,0 0 0,0-1 1,0 1-1,0 0 0,0 0 0,0 0 1,0 0-1,0 0 0,0 0 0,1-1 1,-1 1-1,0 0 0,0 0 0,0 0 1,0 0-1,38-7 350,37-11 0,-36 8 195,-38 9-524,1 1 0,-1 0 0,0 0 0,1 0 0,-1 0 0,0 0 0,1 1 0,-1-1 0,0 0 0,1 0 0,-1 1 0,0-1 0,1 1 0,-1-1 1,0 1-1,0 0 0,0-1 0,1 1 0,-1 0 0,0 0 0,0 0 0,0 0 0,0 0 0,-1 0 0,1 0 0,0 0 0,0 0 0,-1 0 0,1 1 0,0-1 0,-1 0 0,1 0 0,-1 1 1,1 2-1,2 5 235,-1 0 0,0 0 0,1 16 0,-3-22-215,5 35 463,2 46-767,-11-70-1223,-7-7-3084,4-5 1966</inkml:trace>
  <inkml:trace contextRef="#ctx0" brushRef="#br0" timeOffset="1448.72">834 400 6153,'-15'-11'-155,"15"11"158,0-1 0,-1 1-1,1 0 1,0-1 0,0 1-1,0-1 1,0 1-1,0 0 1,0-1 0,0 1-1,0 0 1,0-1-1,0 1 1,0 0 0,0-1-1,0 1 1,0-1 0,0 1-1,0 0 1,0-1-1,1 1 1,-1 0 0,0-1-1,0 1 1,0 0-1,1-1 1,-1 1 0,29-19 125,-13 10-407,80-47-2883,-79 46 2259</inkml:trace>
  <inkml:trace contextRef="#ctx0" brushRef="#br0" timeOffset="1780.6">1099 217 3620,'0'0'1423,"-3"3"-1083,-4 4-36,1 0-1,-1 1 1,2 0-1,-1 0 0,1 0 1,0 1-1,1-1 1,-6 18-1,8-22-212,1 0-1,-1 0 0,1 0 1,0 0-1,1 0 1,-1 0-1,1 0 0,-1 0 1,1 0-1,0 0 0,1 0 1,-1 0-1,1 0 1,0 0-1,0 0 0,0 0 1,0 0-1,1 0 1,-1-1-1,1 1 0,0 0 1,0-1-1,0 0 1,1 1-1,2 2 0,-1-4-44,0 1 0,0-1 0,0 0 0,0 0-1,1-1 1,-1 1 0,0-1 0,1 0 0,-1 0-1,1 0 1,0-1 0,-1 0 0,1 0 0,-1 0-1,1 0 1,6-2 0,-6 2-14,-1-1 0,1 0 1,-1 0-1,1 0 0,-1 0 0,1-1 0,-1 0 0,0 0 1,1 0-1,-1 0 0,0-1 0,-1 0 0,1 1 0,0-1 1,6-7-1,-9 8-19,-1 1 1,1-1 0,0 1-1,0-1 1,-1 0 0,1 1-1,-1-1 1,1 0 0,-1 0-1,1 1 1,-1-1 0,0 0-1,0 0 1,0 1 0,0-1-1,-1 0 1,1 0 0,0 1-1,-1-1 1,0-2 0,-1 0 5,0 0-1,0 0 1,0 0 0,0 1-1,-1-1 1,0 1 0,0-1 0,-3-2-1,-6-5-47,-1 1-1,0 1 1,-21-12 0,25 17-502,-1-1 1,1 2-1,-18-5 1,13 4-1353,12 3 269</inkml:trace>
  <inkml:trace contextRef="#ctx0" brushRef="#br0" timeOffset="2141.31">1395 171 5973,'-5'-5'-225,"5"5"253,0 0 0,0 0 0,0 0 0,0 0 0,-1 0 0,1 0 0,0-1 0,0 1 0,0 0-1,0 0 1,0 0 0,0 0 0,0 0 0,0 0 0,0 0 0,0 0 0,-1 0 0,1 0 0,0 0 0,0 0 0,0-1 0,0 1 0,0 0 0,0 0 0,0 0 0,-1 0 0,1 0 0,0 0 0,0 0 0,0 0 0,0 0 0,0 0 0,0 0 0,0 0 0,-1 0 0,1 1 0,0-1 0,0 0 0,0 0 0,0 0 0,0 0 0,0 0 0,0 0 0,0 0 0,-1 0 0,1 0 0,0 0 0,0 0 0,0 0 0,0 0-1,0 1 1,0-1 0,0 0 0,0 0 0,0 0 0,0 0 0,0 0 0,0 0 0,0 0 0,0 0 0,0 1 0,0-1 0,0 0 0,0 0 0,0 0 0,0 0 0,0 0 0,0 0 0,0 1 0,12 75 1542,-6-42-1588,4 69 0,-9-93-536,-1-8 221,0 0 0,0 0 1,0 0-1,0 0 1,0 0-1,0 0 0,-1 0 1,1 1-1,-1-1 1,0 0-1,1 0 0,-2 2 1,-3 1-2174</inkml:trace>
  <inkml:trace contextRef="#ctx0" brushRef="#br0" timeOffset="2142.31">1356 395 5841,'-3'-4'-164,"1"2"213,0-1-1,1 1 1,-1 0-1,0-1 0,1 1 1,0-1-1,0 1 0,-1-1 1,1 0-1,1 1 1,-2-4-1,2 5 238,28-23 954,-9 11-1263,0 1 0,0 1-1,1 1 1,32-13 0,-25 14-2048,40-8 1,-50 14 399</inkml:trace>
  <inkml:trace contextRef="#ctx0" brushRef="#br0" timeOffset="2480.69">1774 224 4836,'-11'-9'1942,"27"19"-966,82 48 1237,-48-28-1533,1-1 0,55 21 0,-105-50-748,0 1-1,1-1 1,-1 0-1,1 1 1,-1-1 0,1 0-1,-1 0 1,1 0-1,-1 0 1,1 0-1,-1 0 1,1 0 0,-1-1-1,1 1 1,-1-1-1,1 1 1,-1-1 0,1 1-1,-1-1 1,3-1-1,-3 1-521,-2-3-361,1 4 910,0-1 0,0 1 0,0 0 0,0 0 0,0 0-1,0-1 1,0 1 0,0 0 0,0 0 0,0-1 0,0 1 0,0 0-1,0 0 1,0-1 0,0 1 0,0 0 0,-1 0 0,1-1 0,0 1-1,0 0 1,0 0 0,0 0 0,0-1 0,-1 1 0,1 0 0,0 0-1,0 0 1,0 0 0,0-1 0,-1 1 0,1 0 0,0 0 0,0 0-1,0 0 1,-1 0 0,1 0 0,0 0 0,-1 0 0,-11-6-2400,2 3-687</inkml:trace>
  <inkml:trace contextRef="#ctx0" brushRef="#br0" timeOffset="2811.83">1872 318 6881,'-13'-2'-311,"-30"-8"523,41 9-152,1 1 0,-1-1 0,1 0 1,-1 1-1,1-1 0,-1 0 0,1 0 1,0 0-1,-1 0 0,1 0 1,0 0-1,0 0 0,0 0 0,0-1 1,0 1-1,0 0 0,0-1 0,0 1 1,0 0-1,1-1 0,-2-2 0,2 3-14,1-1 0,-1 1-1,0-1 1,1 1-1,-1-1 1,1 1-1,0-1 1,-1 1-1,1-1 1,0 1 0,0 0-1,0-1 1,0 1-1,0 0 1,2-2-1,21-20 424,-20 20-384,31-28-158,1 2 0,54-33 0,-48 41-4600,-36 19 2031</inkml:trace>
  <inkml:trace contextRef="#ctx0" brushRef="#br0" timeOffset="3235.74">1847 14 6057,'-2'-9'-567,"2"9"561,0 0 1,0 0-1,-1 0 1,1 0-1,0 0 1,0 0-1,0 0 1,0 0-1,0 0 1,0-1-1,0 1 1,0 0-1,0 0 1,0 0-1,0 0 1,0 0-1,0 0 1,0 0-1,0-1 1,-1 1-1,1 0 1,0 0-1,0 0 0,0 0 1,1 0-1,-1 0 1,0-1-1,0 1 1,0 0-1,0 0 1,0 0-1,0 0 1,0 0-1,0 0 1,0 0-1,0-1 1,0 1-1,0 0 1,0 0-1,0 0 1,0 0-1,0 0 1,1 0-1,-1 0 0,0 0 1,0 0-1,0 0 1,0-1-1,0 1 1,0 0-1,0 0 1,1 0-1,-1 0 1,0 0-1,0 0 1,0 0-1,0 0 1,0 0-1,0 0 1,1 0-1,-1 0 1,0 0-1,0 0 1,0 0-1,0 0 1,0 0-1,1 0 0,6 5 54,0 1-1,0-1 1,0 1-1,-1 0 1,0 1-1,0 0 1,-1 0-1,1 0 1,-2 0-1,1 1 1,-1 0-1,0 0 1,4 11-1,-4-6 85,-1-1 1,0 1-1,-1 1 0,0-1 0,-1 0 0,-1 0 0,0 0 0,-3 23 1,-14 63 479,-4-1 0,-41 115 0,59-204-923,1-1 1,-1 1 0,2 0-1,-2 19 1,3-27-339,3-4-2196,14-12 942</inkml:trace>
  <inkml:trace contextRef="#ctx0" brushRef="#br0" timeOffset="3563.85">2423 265 5120,'3'-4'-181,"16"-26"370,-18 30-165,-1-1 0,0 1 0,1-1-1,-1 1 1,0-1 0,0 1 0,0-1 0,1 1 0,-1-1 0,0 1 0,0-1 0,0 1 0,0-1 0,0 1 0,0-1 0,0 1 0,0-1 0,0 0 0,0 1 0,-1-1 0,1 1 0,0-1 0,0 1 0,0-1 0,-1 1 0,1-1 0,0 1-1,0-1 1,-1 1 0,1 0 0,0-1 0,-1 1 0,1-1 0,-1 1 0,1 0 0,-1-1 0,1 1 0,0 0 0,-1-1 0,1 1 0,-1 0 0,0 0 0,1 0 0,-1-1 0,1 1 0,-1 0 0,1 0 0,-1 0 0,1 0 0,-1 0 0,1 0-1,-1 0 1,0 0 0,1 0 0,-1 0 0,0 1 0,-8 0 160,1 0 1,-1 1-1,0 0 0,1 0 0,-1 1 0,1 0 0,0 1 0,0-1 0,-13 10 1,18-12-122,-1 1 1,1 1 0,-1-1 0,1 0 0,0 1 0,0-1 0,0 1-1,0 0 1,1 0 0,-1 0 0,1 1 0,0-1 0,0 1 0,0-1-1,0 1 1,1-1 0,-1 1 0,1 0 0,0 0 0,0 0-1,0 0 1,1 0 0,-1 0 0,1 5 0,1-7-27,-1 1 0,1-1 0,0 1-1,0-1 1,0 1 0,1-1 0,-1 0 0,0 1 0,1-1 0,0 0 0,-1 0 0,1 0-1,0 0 1,0-1 0,0 1 0,0 0 0,0-1 0,0 1 0,1-1 0,-1 0 0,1 0-1,-1 0 1,3 1 0,8 2 87,0 0 0,0-2-1,19 3 1,-1 0 72,22-3-1409,-53-2 1158,0 0 0,1 0 0,-1 1 0,0-1 0,0 0 0,0 0 0,0 0 0,0 0 0,1 0 0,-1 0 0,0 0 0,0 1 0,0-1 0,0 0 0,0 0 0,0 0 0,0 0 0,0 0 0,1 1 0,-1-1 0,0 0 0,0 0 0,0 0 0,0 0 0,0 1 0,0-1 0,0 0 0,0 0 0,0 0 0,0 0 0,0 1 0,0-1 0,0 0 0,0 0 0,0 0 0,-1 0 0,1 1 0,0-1 0,0 0 0,0 0 0,0 0 0,0 0 0,0 0 0,0 1 0,0-1 0,0 0 0,-1 0 0,1 0 0,0 0 0,0 0 0,0 0 0,0 0 0,0 1 0,-1-1 0,1 0 0,0 0 0,0 0 0,0 0 0,0 0 0,-1 0 0,1 0 0,0 0 0,-15 9-2206,2-2-451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4:59:40.01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1 24575,'0'0'-8191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8:54.10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12 56 2464,'0'0'584,"-6"-5"-272,6-5-316,-3 3-96,3-1-188,-2 0-416,2 1-68,0-3 264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8:57.97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11 1 2824,'-11'7'251,"11"-6"-247,0 3 80,0 0 0,0 0 0,1 0 0,-1 0 0,1 0 0,0 0 0,1 5 0,-1 29 489,1-26-407,0-1-1,-1 1 1,-1-1 0,0 1 0,-1-1 0,0 1 0,-5 21 0,6-29-536,-1 1 1,1-1 0,-1 0-1,1 1 1,0-1 0,1 1 0,0 5-1,2-2-470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8:58.32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10 1 3584,'-2'5'2,"0"1"-1,1-1 0,0 1 1,-1-1-1,2 1 0,-1 0 1,1 0-1,-1-1 1,2 1-1,-1 0 0,1 0 1,1 8-1,2 21-275,-1 13-1411,-1-38 1094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8:28.78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1290 1220 2372,'-24'13'494,"21"-11"-232,0-1-1,0 1 1,0-1 0,-1 0 0,1 0 0,0-1 0,0 1 0,-1-1 0,1 1 0,-6-1 0,8-1-217,0 1 0,-1-1 1,1 1-1,0-1 0,0 1 0,0-1 0,0 0 0,0 0 1,0 0-1,0 0 0,0 0 0,0 0 0,0 0 1,1 0-1,-1 0 0,0 0 0,1 0 0,-1 0 0,1 0 1,-1-1-1,1 1 0,-1 0 0,1 0 0,0-1 1,0 1-1,-1 0 0,1-1 0,0 1 0,0 0 0,1-1 1,-1 1-1,0-2 0,23-316 989,8-175-841,-31 416-179,1 40 5,-1 33-18,1 0-1,-1 0 1,0-1-1,0 1 1,-1 0-1,1 0 1,-3-9-1,2 11-6,1-10 7,0 0 0,-1 0 0,-3-13 0,1-6 21,2 15 101,-1 26-599,-3 16-3857,4-19 2353</inkml:trace>
  <inkml:trace contextRef="#ctx0" brushRef="#br0" timeOffset="2794.28">1095 239 4872,'-26'28'-896,"10"-17"5913,24-24-4880,1 0 0,0 1 0,1 0 0,12-11 0,19-23 144,-33 36-215,18-24 209,35-57-1,-41 68 771,-17 24-952,0 1-64,0 1 0,-1-1 0,1 0 0,-1 1 0,0-1 0,0 1 0,0 0 0,0 0 0,0-1 0,0 1 0,-1 0 0,0 1-1,2 2 1,13 53 238,0 0-37,-11-45-163,-1 0-1,0 0 1,-2 0-1,3 21 1,0 5 208,-4-39-257,-1 0 0,0 0 0,0 0-1,0 0 1,0-1 0,0 1 0,0 0 0,0 0 0,0 0 0,-1 0 0,1 0 0,0 0 0,-1 0-1,1 0 1,0-1 0,-1 1 0,1 0 0,-1 0 0,1 0 0,-1-1 0,1 1 0,-1 0 0,0-1-1,1 1 1,-1 0 0,0-1 0,1 1 0,-1-1 0,0 1 0,0-1 0,0 0 0,-1 1 0,0 0 47,-38-4 110,-3-10-81,-68-32 1,74 28-63,36 16-28,0 1-10,-7-2 8,6 2 3,51 2-23,-47-2 13,28-9-36,-29 8 45,0 1-4,-1 0-1,1-1 1,-1 1 0,1 0-1,-1-1 1,1 1-1,-1-1 1,0 1 0,1-1-1,-1 1 1,1-1-1,-1 1 1,0-1 0,1 0-1,-1 1 1,0-1-1,0 1 1,0-1 0,1 0-1,-1 1 1,0-1-1,0 1 1,0-1-1,0 0 1,0 1 0,0-1-1,0 0 1,0 1-1,0-1 1,-1 0 0,-1-24-17,1 18 19,-1 0 0,0 0-1,-1 1 1,0-1 0,0 1 0,0 0 0,-4-6 0,6 11-10,-7 38-4,8-36 11,0 1 0,0 0 0,0 0 0,1 0 0,-1-1 0,1 1 1,-1 0-1,1 0 0,0-1 0,-1 1 0,1 0 0,0-1 0,0 1 1,0-1-1,1 1 0,1 1 0,-2-2-20,1-16-69,-2 14 87,0 0 1,0 0-1,1-1 1,-1 1 0,0 0-1,0 0 1,0-1 0,0 1-1,-1 0 1,1 0-1,0-1 1,-1 1 0,0-2-1,-4-8 0,2 11-8,-3 20-8,5-14 10,1 0 1,0-1-1,0 1 1,0 0-1,0 0 1,1 0-1,0-1 1,0 1-1,1 0 1,0-1-1,0 1 1,0-1-1,0 1 1,1-1-1,0 0 1,0 0-1,1 0 0,5 6 1,-9-11 8,1 1 0,-1-1-1,1 1 1,-1-1 0,1 1 0,0-1 0,-1 0 0,1 1-1,0-1 1,-1 0 0,1 0 0,0 1 0,-1-1 0,1 0-1,0 0 1,0 0 0,-1 0 0,1 0 0,0 0 0,-1 0-1,1 0 1,0 0 0,1-1 0,-1 1-1,1-1-1,0 0 1,0 0 0,-1 0-1,1 0 1,-1 0-1,1 0 1,-1-1 0,1 1-1,-1 0 1,0-1 0,1 1-1,-1-1 1,0 1 0,0-1-1,0 0 1,0 0 0,-1 1-1,1-1 1,0 0-1,-1 0 1,1 0 0,-1 0-1,0 0 1,1 1 0,-1-1-1,0 0 1,0 0 0,0 0-1,-1-3 1,1 0-4,0 0 4,-1-1 0,0 0 0,1 0 0,-2 1 0,1-1 1,-1 1-1,0-1 0,0 1 0,-4-8 0,4 9 2,0 1 0,0 0 0,0 1-1,0-1 1,-1 0 0,1 1 0,-1-1 0,0 1-1,1 0 1,-1 0 0,0 0 0,0 0-1,0 0 1,-1 0 0,1 1 0,0 0 0,-1 0-1,-4-1 1,6 1 7,-15 17-18,16-13 10,0 0-1,0 0 0,0 0 0,0 0 1,1 0-1,-1 0 0,1 0 0,0 0 1,0 0-1,0 0 0,1 6 0,9 38-9,-4-22 12,-5-17-5,1 1 0,0-1 0,0 0 0,1 0-1,0 0 1,0 0 0,1 0 0,0-1 0,1 0 0,-1 1 0,1-2 0,1 1 0,5 6 0,-10-12 4,16-13-12,-16 10 10,0 0 0,0 0 0,0 1 0,0-2 0,0 1 0,0 0 0,-1 0 0,1 0 0,-1 0 0,1 0 0,-1 0 0,0-1 0,0 1 0,0 0 0,0 0 0,-1-4 0,-6-34-7,6 37 7,-2-9 3,-2-1 1,0 1-1,0-1 1,-10-15-1,15 28-2,-1-1 0,1 1 0,0 0 0,0 0-1,0-1 1,-1 1 0,1 0 0,0 0 0,-1-1 0,1 1 0,0 0-1,-1 0 1,1 0 0,0 0 0,-1-1 0,1 1 0,0 0-1,-1 0 1,1 0 0,0 0 0,-1 0 0,1 0 0,-1 0-1,1 0 1,0 0 0,-1 0 0,1 0 0,0 0 0,-1 0-1,1 1 1,-1-1 0,1 0 0,0 0 0,-1 0 0,1 0 0,0 1-1,0-1 1,-1 0 0,1 0 0,0 0 0,-1 1 0,1-1-1,0 0 1,0 1 0,-1-1 0,1 0 0,0 1 0,0-1-1,0 1 1,-10 17-6,9-9 1,0 0 0,1 0 0,0 0 0,1 1 0,2 8 0,-3-14 4,1-1-1,0 1 1,0-1-1,0 1 0,0-1 1,0 1-1,1-1 0,0 0 1,-1 1-1,1-1 0,0 0 1,1 0-1,-1-1 1,1 1-1,2 3 0,2-4 2,3-1 0,-7-2 0,-1 1 1,1 0 0,-1-1 0,0 1 0,1-1 0,-1 0-1,0 1 1,0-1 0,0 0 0,0 0 0,0-1 0,0 1-1,0 0 1,0-1 0,0 1 0,0-1 0,-1 0 0,1 1-1,-1-1 1,1 0 0,-1 0 0,1 0 0,-1 0-1,0 0 1,0 0 0,1-5 0,2-4 1,-1 0 0,0-1 0,-1 1 1,1-13-1,-2 13-1,0 6 3,-1 1 0,0-1 0,0 1 0,0-1 0,-1 0-1,0 1 1,0-1 0,0 1 0,0-1 0,-3-5 0,3 7-1,0 0 0,0 1 0,-1 0 0,1-1 0,-1 1 0,0 0 1,1 0-1,-1 0 0,0 0 0,0 0 0,0 0 0,0 0 0,-1 1 0,1-1 1,0 1-1,-1 0 0,-4-2 0,6 3-3,0 0-1,0 0 1,0 0-1,0 0 1,0 0 0,0 0-1,0 1 1,0-1 0,0 0-1,0 1 1,0-1 0,0 1-1,0-1 1,0 1 0,1 0-1,-1-1 1,0 1 0,0 0-1,1-1 1,-1 1-1,0 0 1,1 0 0,-1 0-1,1 0 1,-1 0 0,1 0-1,-1 0 1,1 0 0,0-1-1,-1 1 1,1 1 0,0-1-1,0 0 1,0 0-1,0 0 1,0 1 0,-5 38 12,4-37-23,1 1 1,0-1 0,1 0-1,-1 0 1,1 0 0,-1 1-1,1-1 1,0 0 0,0 0 0,2 3-1,-3-5 2,1 0 1,0 0-1,-1-1 0,1 1 0,0 0 0,0-1 1,0 1-1,0-1 0,-1 1 0,1-1 0,0 1 0,0-1 1,0 0-1,0 0 0,0 1 0,0-1 0,0 0 0,0 0 1,0 0-1,0 0 0,0 0 0,0 0 0,0 0 0,0 0 1,0-1-1,0 1 0,0 0 0,0 0 0,0-1 1,0 1-1,0-1 0,0 1 0,1-2 0,-1 2 6,0-1-1,0 1 0,0-1 0,-1 1 1,1-1-1,0 0 0,0 1 1,-1-1-1,1 0 0,0 0 1,-1 1-1,1-1 0,0 0 1,-1 0-1,1 0 0,-1 0 1,0 0-1,1 0 0,-1 0 0,0 1 1,1-1-1,-1 0 0,0 0 1,0 0-1,0 0 0,0 0 1,0 0-1,0-1 0,0 1 1,0 1-1,-1-1 0,1 0 1,0 0-1,-1 0 0,0-2 0,0 0 1,0-1 0,-1 1 0,0 0 0,0 0 0,0 0 0,0 0 0,0 1 0,-3-4 0,4 5 2,-1-1 0,1 1 0,-1 0 0,0-1 0,0 1 0,1 0 0,-1 0 1,0 0-1,0 0 0,0 0 0,0 1 0,0-1 0,0 1 0,0-1 0,-3 1 1,3 0-8,-4 4-13,5-3 17,1-1 1,-1 0 0,0 0-1,1 1 1,-1-1-1,1 0 1,-1 1-1,0-1 1,1 1-1,-1-1 1,1 1 0,-1-1-1,1 1 1,0-1-1,-1 1 1,1-1-1,-1 1 1,1 0-1,0-1 1,0 1 0,-1-1-1,1 1 1,0 1-1,6 36-1526,3-13-3107,-7-19 2723,1 2-1210</inkml:trace>
  <inkml:trace contextRef="#ctx0" brushRef="#br0" timeOffset="4606.9">1174 659 6705,'-17'-19'304,"18"17"-220,0 1 1,0 0 0,0 0 0,0 0 0,1 0-1,-1 0 1,0 0 0,0 0 0,0 1 0,1-1-1,-1 0 1,0 1 0,1-1 0,-1 1 0,1-1-1,-1 1 1,1 0 0,-1 0 0,1-1 0,-1 1-1,2 0 1,43-5 982,-41 5-944,34-2 352,0 1-1,1 3 0,-1 1 0,0 1 1,68 18-1,-99-19-388,0 0 0,0 0 0,0 0 0,0 1 0,0 0-1,-1 0 1,14 12 0,-3 0 186,24 27-1,-28-27-138,-2-2 50,-1 1 0,-1 0 0,0 1 0,8 19 0,-1-3 309,-14-26-401,-1 0 0,1 0 1,-2 1-1,1-1 0,0 8 0,8 24 332,-7-28-349,0 0 0,-1 0 1,-1-1-1,0 2 0,0-1 0,-1 0 1,0 0-1,-3 19 0,1 12 105,0-5-231,-2 1 0,-2-1 1,-1 0-1,-2-1 0,-22 60 0,-12 23 0,41-113 57,0 0 0,-1 1 0,1-1 0,-1 0 0,-6 7 0,8-11-1,-9 28-48,6-26-295,-1-1 1,1 0-1,-1 0 0,1 0 1,-1-1-1,-8 3 1,11-4-38,1 0-1,-1 0 1,1 0 0,-1 0 0,0 0-1,1 0 1,-1 0 0,1 0 0,-1 0-1,1-1 1,-1 1 0,1-1 0,-1 1-1,1-1 1,-1 0 0,1 1 0,0-1-1,-1 0 1,1 0 0,0 0 0,0 0-1,-1 0 1,1 0 0,0 0 0,0-1 0,0 1-1,-1-3 1</inkml:trace>
  <inkml:trace contextRef="#ctx0" brushRef="#br0" timeOffset="6079.95">1567 1553 5613,'-1'-21'-798,"0"14"898,1-1 0,0 0 0,0 1 0,0-1 0,1 1 0,0-1 0,4-12 0,1-8 1349,-5 25-1217,-1 1 0,0-1 1,1 1-1,-1-1 0,1 1 0,0-1 1,-1 1-1,3-5 0,-2 6 216,-1-5 1737,1 8-839,-1 18-394,-1 33-572,-2-21-142,3 43 0,1-34-108,-7-60-69,0-19-125,4-24 56,-15-97-1,14 126 58,3 27 29,-3 25-44,2-14-37,-5 102 41,6-69-6,-10 60 1,-4 4 2,14-101-36,0 0 0,-1 0-1,1-1 1,0 1 0,0 0 0,0 0 0,0-1 0,0 1 0,0 0 0,0 0 0,0 0 0,0-1 0,0 1-1,0 0 1,0 0 0,1-1 0,-1 1 0,0 0 0,0 0 0,1 0 0,10-2-28,10-15 20,2-11 4,37-31-1,-7 6-49,-43 42 81,0 0 0,0 1 0,15-10-1,-23 19 15,-19 12-30,13-10-8,0-1 1,-1 0-1,1 0 1,-1 0-1,1-1 1,0 0-1,-1 0 1,-8 0-1,8-1-16,-4 0 8,0 0 0,0-1-1,0 0 1,0-1 0,0 0 0,-15-8-1,-24-6-13,46 17 14,-1 8 8,2-8-2,1 0 0,0 1 1,-1-1-1,1 0 0,0 1 0,0-1 1,0 0-1,-1 1 0,1-1 0,0 0 1,0 1-1,0-1 0,0 0 0,0 1 0,0-1 1,0 1-1,0-1 0,0 0 0,0 1 1,0-1-1,0 0 0,0 1 0,0-1 0,0 1 1,0-1-1,0 0 0,0 1 0,0-1 1,0 0-1,1 1 0,6 14 22,1 0 0,20 26 0,1 5-80,-27-44 44,5-1-134,-9-9 122,-14-13-485,-5 9-1684,9 10-5123</inkml:trace>
  <inkml:trace contextRef="#ctx0" brushRef="#br0" timeOffset="7897.79">2179 717 6873,'-13'-26'-956,"5"20"1122,5 4-71,1 0 0,-1 1-1,1-1 1,-1 0 0,0 1 0,1 0 0,-1-1-1,0 1 1,0 0 0,0 1 0,0-1 0,0 0-1,0 1 1,0 0 0,0-1 0,0 1 0,0 0-1,0 1 1,0-1 0,0 0 0,0 1 0,-5 1-1,2 1-2,0 1 0,0-1-1,1 1 1,-1 0 0,1 0-1,0 1 1,0 0 0,0 0-1,1 0 1,-1 0 0,1 1-1,0-1 1,1 1-1,0 0 1,0 0 0,0 1-1,-4 12 1,4-8-49,0 1 0,0-1-1,1 1 1,1 0 0,0 0 0,1 0 0,0 0-1,0 0 1,4 16 0,-4-24-36,1 0-1,0 0 1,0 0 0,1 0 0,-1 0 0,1-1-1,0 1 1,-1 0 0,2-1 0,-1 1-1,0-1 1,1 0 0,0 0 0,-1 0-1,1 0 1,0 0 0,6 3 0,-5-4-20,-1-1 1,0 0-1,1 0 1,-1 0-1,0 0 1,1 0-1,-1-1 1,1 1 0,0-1-1,-1 0 1,1-1-1,-1 1 1,1 0-1,-1-1 1,1 0-1,-1 0 1,0 0-1,1 0 1,-1 0-1,6-4 1,2-1-63,0-1 0,-1-1-1,0 0 1,0 0 0,0-1 0,-1 0-1,-1-1 1,0 0 0,0 0 0,-1-1 0,0 0-1,0 0 1,-2 0 0,1-1 0,-1 0 0,-1 0-1,3-14 1,1-5-63,-1-1 0,-2 0 0,-1 0-1,-2 0 1,-3-57 0,-1 55 22,-12-52 0,11 70 120,-1 1-1,-1 0 0,0 1 1,-1-1-1,-14-24 1,19 38 5,0-1 0,0 1 0,0-1 1,0 1-1,-1 0 0,1-1 1,0 1-1,-1 0 0,1 0 0,-1 0 1,0 0-1,1 0 0,-1 0 0,0 1 1,1-1-1,-3 0 0,2 1 25,0 0-18,0 0 0,0 1 1,0-1-1,0 1 0,-1-1 0,1 1 0,0 0 0,0 0 1,1 0-1,-1 0 0,0 1 0,0-1 0,0 0 0,1 1 1,-1-1-1,1 1 0,-1-1 0,1 1 0,0 0 0,0 0 1,-1 0-1,1 0 0,0 0 0,0 2 0,-4 8 159,0 0-1,-5 25 1,5-19 28,-7 31 421,3 1 1,-5 95-1,12-126-522,1 0 21,-2 11 126,1 0 0,2-1 1,0 1-1,8 40 1,7 50 647,-5-29-368,-3-22-1023,-11-58-1879,-1-2-4129</inkml:trace>
  <inkml:trace contextRef="#ctx0" brushRef="#br0" timeOffset="10661.21">2453 717 5957,'0'0'-220,"-2"15"226,4 196 1784,-8-154-1271,4-55-462,-4-10-70,-3-12-98,4-21-169,2 0 1,3-64-1,2 80 221,1 1 0,1-1 1,1 0-1,1 1 1,13-34-1,-18 54 88,1 0 0,-1-1 1,1 1-1,0 0 0,0 0 0,0 1 1,1-1-1,0 0 0,-1 1 0,1 0 1,1-1-1,-1 1 0,0 0 0,1 1 1,5-5-1,-7 6 78,17 5 242,-15 1-219,1 1 0,-1 0 0,0 0 0,0 0 0,-1 0 0,1 1 0,-1-1 0,-1 1 0,1 0-1,-1 0 1,2 12 0,1 14 427,2 39 0,-6-63-480,9 87 538,2 65-220,-12-152-663,-1 11-816,2-11-3930</inkml:trace>
  <inkml:trace contextRef="#ctx0" brushRef="#br0" timeOffset="11004.28">2439 897 6961,'0'0'-320,"-7"4"-338,7-4 668,0 0 0,0 0 0,0 0 0,0 0 0,0 0 0,1 0 1,-1 0-1,0 0 0,0 0 0,0 0 0,0 0 0,0 0 0,0 1 0,0-1 0,0 0 0,0 0 0,1 0 0,-1 0 0,0 0 1,0 0-1,0 0 0,0 0 0,0 0 0,0 0 0,0 1 0,0-1 0,0 0 0,0 0 0,0 0 0,0 0 0,0 0 1,0 0-1,0 0 0,0 1 0,0-1 0,0 0 0,0 0 0,0 0 0,0 0 0,0 0 0,0 0 0,0 0 0,0 0 0,0 1 1,0-1-1,0 0 0,0 0 0,0 0 0,-1 0 0,1 0 0,0 0 0,0 0 0,0 0 0,0 0 0,0 0 0,0 0 0,0 1 1,0-1-1,0 0 0,-1 0 0,1 0 0,0 0 0,15 1 251,-1-1-1,1 0 1,0-1 0,17-4 0,38-1-1990,-63 12-951,-2-5 1023</inkml:trace>
  <inkml:trace contextRef="#ctx0" brushRef="#br0" timeOffset="12206.54">2712 671 4852,'0'0'474,"0"4"-322,-1 15 185,1 0 1,1 1 0,4 28-1,2 33 514,-9-47-520,1-21-192,1 0 0,0 0 0,3 25-1,-13-81-2109,-14-70 496,22 98 1428,1 0 0,0 0 1,1 0-1,1 0 0,0 0 0,4-15 1,-4 22 36,1 1 1,1 0 0,-1 0 0,1 0-1,1 0 1,-1 1 0,7-11-1,-7 14 16,-1 0-1,0 1 1,1-1-1,0 0 1,-1 1-1,1-1 1,0 1-1,0 0 1,1 0-1,-1 0 1,0 0-1,1 1 1,-1 0-1,1-1 1,-1 1-1,5-1 0,-6 2 14,0 0-1,0 0 0,0 0 1,-1 0-1,1 0 0,0 1 1,0-1-1,0 0 0,-1 1 0,1 0 1,0-1-1,0 1 0,-1 0 1,1 0-1,-1 0 0,1 0 0,-1 0 1,1 0-1,-1 0 0,1 0 1,-1 1-1,0-1 0,0 0 1,0 1-1,0-1 0,0 1 0,0 0 1,1 2-1,1 3 95,0-1-1,-1 1 1,0-1-1,-1 1 1,2 12 0,-2-9 32,0 0 1,-1 0 0,0 0 0,-1 0-1,0 0 1,-1 0 0,0 0 0,0-1-1,-1 1 1,0-1 0,-1 1 0,0-1-1,-1 0 1,0 0 0,-6 8 0,-8 5 358,27-25-485,-1 0-1,1 1 1,0 1-1,0-1 1,1 2-1,-1-1 0,0 1 1,0 0-1,0 0 1,0 1-1,0 0 0,15 4 1,-18-3 47,0 0 1,0 0 0,0 0-1,0 0 1,0 1-1,0-1 1,0 1-1,-1 1 1,1-1 0,-1 1-1,0-1 1,0 1-1,-1 0 1,1 1 0,-1-1-1,0 1 1,0-1-1,0 1 1,-1 0-1,4 10 1,-5-13 0,0 1 1,0-1-1,0 1 0,-1-1 1,1 1-1,-1-1 1,0 1-1,0-1 0,0 1 1,0 0-1,0-1 0,-1 1 1,1-1-1,-1 1 0,1-1 1,-1 1-1,0-1 1,0 1-1,0-1 0,0 0 1,-1 0-1,1 1 0,-1-1 1,1 0-1,-1 0 0,0 0 1,1-1-1,-1 1 0,0 0 1,0-1-1,-1 1 1,1-1-1,0 1 0,0-1 1,-1 0-1,-3 1 0,-5 2 129,-1-1-1,1 0 0,0-1 0,-1 0 1,0-1-1,-18 0 0,16-1-76,-35 2 6,48-2-220,-6-1-72,-18-10-6602,25 7 4186</inkml:trace>
  <inkml:trace contextRef="#ctx0" brushRef="#br0" timeOffset="28805.92">1109 2398 2944,'0'4'-14,"1"5"156,-1 0 0,-1 0-1,0 0 1,-3 14 0,4-20-97,0 0 0,-1 0 0,1-1 0,0 1 0,1 0 0,-1 0 0,1 0 0,1 6 0,0 8 30,-2-10-163,1 3-298,-1-1 0,-1 0 0,0 0 0,-3 16 0,1-15 141</inkml:trace>
  <inkml:trace contextRef="#ctx0" brushRef="#br0" timeOffset="27682.61">1112 1344 2084,'0'0'116,"6"-6"550,-6 6-621,0 0 0,0 0 0,0 0-1,0 0 1,0 0 0,0 0 0,0 0 0,0-1 0,0 1 0,0 0 0,0 0 0,0 0 0,0 0 0,0 0 0,0 0 0,0 0-1,0 0 1,1-1 0,-1 1 0,0 0 0,0 0 0,0 0 0,0 0 0,0 0 0,0 0 0,0 0 0,0 0 0,0 0 0,1 0 0,-1 0-1,0 0 1,0 0 0,0 0 0,0 0 0,0-1 0,0 1 0,0 0 0,0 0 0,1 0 0,-1 0 0,0 0 0,0 0 0,0 1-1,0-1 1,0 0 0,0 0 0,0 0 0,1 0 0,-1 0 0,0 0 0,0 0 0,0 0 0,0 0 0,0 0 0,0 0 0,0 0 0,0 0-1,0 0 1,1 0 0,-1 1 0,0-1 0,0 0 0,0 0 0,0 0 0,0 0 0,0 0 0,0 0 0,0 0 0,0 1 0,-5 97 1147,-6-59-4981,8-30 2231</inkml:trace>
  <inkml:trace contextRef="#ctx0" brushRef="#br0" timeOffset="28037.48">1067 1644 4424,'0'0'-173,"12"24"1075,-9-15-771,0 1 0,-1-1 1,0 1-1,0-1 0,-1 16 0,-3 5-3268,2-24 2190</inkml:trace>
  <inkml:trace contextRef="#ctx0" brushRef="#br0" timeOffset="28457.73">1163 1845 3816,'0'0'-79,"-2"2"-18,-5 8 122,5-7 9,2 17 247,2-3 12,-1 1 0,-1 27 0,0-19-264,-3 13-2699,3-34 2308</inkml:trace>
  <inkml:trace contextRef="#ctx0" brushRef="#br0" timeOffset="35064.01">1087 2251 2892,'0'0'102,"-7"-3"-370,6-2 5387,20 0-4557,-1 6 249,47 13 542,-46-9-1057,0-1 1,0 0-1,38 1 0,-40-6-268,1-1 0,-1 0-1,0-1 1,-1-2 0,1 1-1,20-10 1,-20 6-15,1-1 0,-1-1 0,0-1 1,-1 0-1,-1-1 0,28-27 0,-38 35-6,32-27-9,-36 30-1,18-21 66,-18 21-57,-1 1-29,1-1 0,-1 1 0,0 0 0,0 0 0,1-1 0,-1 1 0,0 0 0,0-1 0,0 1 0,1 0 0,-1-1 0,0 1 0,0 0 0,0-1 0,0 1 0,0 0 0,0-1 0,0 1 1,1-1-1,-1 1 0,0 0 0,0-1 0,-1 1 0,1-1 0,0 1 0,0 0 0,0-1 0,0 1 0,0 0 0,0-1 0,0 1 0,-1 0 0,1-1 0,0 1 0,0 0 0,0-1 0,-1 1 0,1-1 0,-11-15-4465,10 14 2150</inkml:trace>
  <inkml:trace contextRef="#ctx0" brushRef="#br0" timeOffset="37255.95">1315 2073 5777,'0'0'-267,"-2"-1"-300,-17-10 842,18 11-45,-26-29 1018,13 22-1033,-1 1 0,0 0 0,0 1 0,0 1 0,-1 0 0,1 1 0,-1 0 0,0 2 0,-30 0 0,25 1-93,-1 1 0,1 1 0,0 1 0,0 0 0,0 2 0,1 0 0,-25 11 0,0 2 639,42-17-754,1 1 0,-1 0 0,1 0 0,-1 0 0,1 0 0,0 0-1,0 0 1,0 1 0,0-1 0,0 0 0,1 1 0,-3 4 0,-3 3-682,3-2 59,3-6 206,-1 0 0,1 0 1,0-1-1,0 1 0,-1 0 0,1 0 1,-1-1-1,1 1 0,-1-1 1,0 1-1,-2 1 0,-2-1-2199</inkml:trace>
  <inkml:trace contextRef="#ctx0" brushRef="#br0" timeOffset="38312.97">12 2160 5865,'-11'-22'-1463,"14"13"1420,0 0 0,1 0 0,0 0 1,0 1-1,1-1 0,0 1 0,1 0 1,0 1-1,0-1 0,13-11 0,-16 16 114,0 1-1,1-1 1,-1 0 0,1 1-1,-1 0 1,1 0-1,0 0 1,0 0 0,0 1-1,0-1 1,0 1-1,0 0 1,0 0 0,0 1-1,1-1 1,-1 1-1,0 0 1,0 0 0,0 0-1,1 0 1,-1 1-1,0 0 1,0 0-1,0 0 1,0 0 0,0 1-1,4 2 1,-4-2 21,-2 1 1,1-1 0,0 1-1,0-1 1,-1 1-1,1 0 1,-1 0 0,0 0-1,0 1 1,0-1-1,-1 0 1,1 1 0,-1 0-1,0-1 1,1 1-1,-2-1 1,1 1 0,0 0-1,-1 5 1,2 4 97,-2 0-1,0 0 1,-1 0 0,-2 17 0,1-18-66,0-1 0,-1 0 0,0 0 0,-7 17-1,8-24-136,-1 0-1,1 0 0,-1 0 0,1-1 0,-1 0 0,0 1 1,0-1-1,-1 0 0,1 0 0,-1 0 0,1-1 0,-1 0 1,0 1-1,-6 1 0,8-3-64,-1-1 0,0 1 1,1-1-1,-1 0 0,0 0 1,0 0-1,1-1 0,-1 1 1,0-1-1,1 1 0,-1-1 0,-4-1 1,-4-1-204,10 2 200,6 0-161,19-5 377,-1-2 0,0 0 0,0-2 0,-1-1 0,0 0 0,28-20 0,-26 16-61,-16 11-92,-7 4-79,1-1 0,-1 1 0,0-1 0,0 1 1,0-1-1,0 1 0,0-1 0,0 1 0,0-1 0,0 0 0,0 0 1,0 0-1,0 1 0,-1-1 0,1 0 0,0 0 0,-1 0 0,1 0 1,0 0-1,-1 0 0,1 0 0,-1-1 0,1-1 0,-1 2-882</inkml:trace>
  <inkml:trace contextRef="#ctx0" brushRef="#br0" timeOffset="38981.12">333 1911 4700,'4'-4'-89,"0"1"0,0 0-1,1 0 1,-1 0-1,1 1 1,-1-1-1,1 1 1,0 0-1,0 1 1,0-1-1,6 0 1,-10 1 110,2 2 24,0-1 0,0 0 0,-1 1 0,1 0 0,0-1 0,-1 1 0,5 2 0,-5 7 92,-1 0-1,-1-1 1,0 1 0,0 0-1,-1-1 1,0 1-1,-4 16 1,1-1 62,2-19-120,2-5-72,-1 0 1,1-1-1,-1 1 0,1 0 0,0 0 0,0 0 1,-1 0-1,1 0 0,0-1 0,0 1 0,0 0 1,0 0-1,0 0 0,0 0 0,0 0 0,0 0 1,0 0-1,1 0 0,-1-1 0,0 1 0,1 0 1,-1 0-1,0 0 0,1 0 0,0 0 21,19-2-71,-13 1 94,-1-1-1,1 1 1,-1 0 0,1 1 0,0-1-1,9 4 1,-14-4 0,0 1-1,0 0 1,-1 0 0,1-1-1,-1 1 1,1 1-1,-1-1 1,1 0 0,-1 0-1,0 0 1,1 1 0,-1-1-1,0 1 1,0-1-1,0 1 1,0-1 0,0 1-1,0 0 1,-1 0 0,1-1-1,-1 1 1,1 0 0,-1 0-1,1-1 1,-1 1-1,0 0 1,0 0 0,0 0-1,0 2 1,0 0 35,0-1 0,0 1 0,0-1 0,0 1-1,-1-1 1,1 1 0,-1-1 0,0 0 0,0 1 0,0-1 0,0 0 0,-1 0 0,1 1-1,-1-1 1,0 0 0,0-1 0,0 1 0,0 0 0,0-1 0,-1 1 0,1-1 0,-1 1-1,0-1 1,0 0 0,1 0 0,-1-1 0,-5 3 0,2-1-153,0 0 1,-1-1-1,0 0 1,1 0-1,-1-1 1,0 1-1,-13 0 1,18-2-340,0-1-286,1 1 563,0-1 1,0 1-1,0 0 0,0-1 0,0 1 0,0-1 0,0 1 1,1-1-1,-1 0 0,0 1 0,0-1 0,0 0 0,1 0 1,-1 1-1,0-1 0,0-1 0,-2-6-1806,0 2-277</inkml:trace>
  <inkml:trace contextRef="#ctx0" brushRef="#br0" timeOffset="39433.75">421 1880 5372,'0'-1'-18,"-1"1"-1,1-1 0,0 0 0,0 0 0,0 0 0,0 0 0,0 0 0,0 0 0,0 0 0,0 1 0,0-1 0,0 0 0,1 0 0,-1 0 0,0 0 0,1 1 0,-1-1 0,1 0 0,0-1 0,8 15 908,-8-11-800,1 1-1,-1 0 0,1 0 0,0-1 0,0 1 1,0-1-1,0 1 0,0-1 0,0 0 0,4 3 1,-3-4-60,0 0 1,0 0-1,-1-1 1,1 1-1,0-1 1,0 0-1,0 0 1,-1 0-1,1 0 1,0-1-1,0 1 1,0-1 0,-1 1-1,1-1 1,0 0-1,-1 0 1,1 0-1,2-2 1,-1 1-4,0 0 0,-1 0 0,1-1 0,-1 1 0,1-1 0,-1 0 0,0 0 0,0 0 1,0-1-1,4-6 0,-6 9-8,0 0-1,0-1 1,-1 1 0,1-1 0,0 1 0,-1-1-1,1 1 1,-1-1 0,0 1 0,1-1 0,-1 1-1,0-1 1,0 1 0,0-1 0,0 0 0,0 1-1,0-1 1,-1-2 0,0 3-13,0 0 1,1 0-1,-1 0 0,0 0 1,1 0-1,-1 0 0,0 0 0,0 1 1,0-1-1,0 0 0,0 0 1,0 1-1,0-1 0,0 1 1,0-1-1,0 1 0,0-1 1,-3 0-1,0 1-88,0-1 1,0 1-1,0-1 1,0 1-1,-1 0 1,1 0-1,0 1 1,0-1-1,0 1 1,0 0-1,-6 2 1,8-2-60,1 0 0,0 0 1,-1 1-1,1-1 0,0 0 0,0 0 0,-1 1 1,1-1-1,0 0 0,0 1 0,1-1 1,-1 1-1,0 0 0,0-1 0,1 1 0,-1 0 1,0 2-1,-1 2-1149,-1 2-160</inkml:trace>
  <inkml:trace contextRef="#ctx0" brushRef="#br0" timeOffset="40969.62">582 1819 4256,'0'0'-214,"-1"0"174,0-1 1,0 1-1,1-1 1,-1 0-1,0 1 1,1-1-1,-1 0 0,1 0 1,-1 1-1,1-1 1,-1 0-1,1 0 1,-1 0-1,1 0 1,0 0-1,-1-1 1,4 0 63,0 0 0,0 1-1,0-1 1,0 0 0,0 1 0,0 0 0,0 0 0,0 0 0,1 0 0,-1 0 0,0 1 0,7-1 0,-8 1 53,0 2-27,-1 1 0,0 0 0,1-1 0,-1 1 0,-1 0 0,1 0 1,0 0-1,0-1 0,-1 1 0,0 0 0,0 0 0,0 0 0,0 0 0,0 0 0,0 0 1,-1 0-1,1 0 0,-2 3 0,0 4 64,-1-1 0,0 1 0,0-1 0,-6 12 0,1-5-19,17-15-153,-2-2 65,-2 1-24,-3-1 12,0 0-1,0 0 1,0 0 0,0 0-1,0 1 1,0-1-1,0 1 1,0-1 0,0 1-1,4 0 1,5 1 9,-9 0 39,1-1 1,-1 1 0,1-1-1,-1 1 1,1 0-1,-1 0 1,0 0-1,0 0 1,1 0-1,-1 1 1,0-1 0,2 3-1,-3-4-5,0 1 0,-1 0 0,1 0 0,0 0 0,-1 0 0,1-1-1,-1 1 1,0 0 0,1 0 0,-1 0 0,0 0 0,1 0 0,-1 0 0,0 0 0,0 0 0,0 0 0,0 0-1,0 0 1,0 0 0,0 1 0,0-1 0,-1 0 0,1 0 0,0 0 0,0-1 0,-1 1 0,1 0-1,-1 0 1,0 2 0,-1 0 17,1 0 0,0 0-1,-1 0 1,0-1 0,0 1-1,0 0 1,0-1 0,0 0 0,0 1-1,-1-1 1,1 0 0,-1 0-1,0 0 1,1 0 0,-1-1-1,0 1 1,0-1 0,0 0 0,0 0-1,0 0 1,0 0 0,-1 0-1,1-1 1,0 1 0,0-1-1,-4 0 1,4 0-93,-3-1-255,6 1 213,-1 0 1,0 0-1,0 0 0,0 0 1,0 0-1,0 0 0,0 0 1,0 0-1,0 0 0,1-1 1,-1 1-1,0 0 0,0-1 1,0 1-1,0-1 0,1 1 1,-1-1-1,0 1 0,1-1 1,-1 0-1,0 1 0,0-2 1,1-8-2721</inkml:trace>
  <inkml:trace contextRef="#ctx0" brushRef="#br0" timeOffset="41609.59">697 1804 4524,'0'0'-226,"-3"2"-259,1-2 476,1 0 4,-1 1 0,0-1 1,1 1-1,-1-1 0,0 1 0,1-1 1,-1 1-1,1 0 0,-1 0 0,1 0 1,0 0-1,-1 0 0,1 0 0,0 0 1,0 0-1,0 1 0,0-1 0,0 0 1,0 1-1,0-1 0,0 0 0,0 1 1,1 0-1,-2 1 0,2-2 8,0 0-1,-1-1 1,1 1 0,0 0-1,0 0 1,0-1 0,0 1-1,0 0 1,0 0 0,0 0-1,0-1 1,0 1 0,0 0-1,0 0 1,0-1 0,0 1-1,1 0 1,-1 0 0,0-1-1,1 1 1,-1 0 0,0-1-1,1 1 1,-1 0 0,1-1-1,-1 1 1,1-1 0,-1 1-1,1-1 1,-1 1 0,1-1-1,0 1 1,-1-1 0,1 0-1,0 1 1,-1-1 0,1 0-1,0 1 1,0-1 0,-1 0-1,3 0 1,44 6 101,-42-6-73,-1 0 0,1 0 0,0 1 0,-1-1 0,1 1 0,0 0 0,5 3 0,-6-2 31,-1 0 0,0 0 0,0 1 0,0 0 0,0 0 0,0 0 0,0 0 0,-1 0 1,0 0-1,1 1 0,-1-1 0,0 1 0,1 4 0,-2-7 22,-3 1-80,0-1-1,-1 0 1,1 0-1,0 0 0,0 0 1,0-1-1,-1 1 1,1-1-1,-4 1 0,5-1-4,-1 0-4,1-1-1,0 1 0,0-1 1,-1 1-1,1-1 1,0 0-1,0 1 0,0-1 1,0 0-1,0 0 1,0 0-1,0 0 0,0 0 1,-1-1-1,1 0-51,2-10-138,10-20-58,6-24-30,-17 53 293,1 1 0,-1 0 0,1-1 0,-1 1 0,0-1 0,0 1 0,0-1 0,-1 1 0,1-1 0,0 1 0,-1 0 0,0-1 0,1 1 0,-1 0 0,0-1 0,0 1 0,0 0 0,-3-3 0,3 4-2,1 0 0,-1 0 0,0 0 0,0 0 0,0 0 0,0 0 0,0 1 0,0-1 0,0 0 0,0 1 1,-1-1-1,1 1 0,0-1 0,0 1 0,0-1 0,-1 1 0,1 0 0,0 0 0,0 0 0,-1-1 0,1 1 0,0 0 0,-1 1 0,1-1 0,0 0 0,0 0 0,-1 1 0,1-1 0,0 0 0,0 1 0,0-1 0,-1 1 0,1 0 1,-1 0-1,-1 1-292,0 1-1,0 0 1,0-1 0,0 1 0,0 0 0,1 1 0,-1-1 0,-3 7 0,6-10-38</inkml:trace>
  <inkml:trace contextRef="#ctx0" brushRef="#br0" timeOffset="41974.53">734 1748 2784,'0'0'90,"4"1"-32,-2-1-60,0 0 30,1 1 0,-1-1 0,0 0 1,0 0-1,1 0 0,-1 0 0,0-1 1,1 1-1,-1 0 0,0-1 0,0 0 1,0 0-1,4-1 0,-5 1 37,0 1-60,-1 0 1,0 0-1,0 0 0,1 0 0,-1 0 0,0 0 0,0 0 0,0 0 1,1 0-1,-1 0 0,0 0 0,0 0 0,1 0 0,-1 0 0,0 0 1,0 0-1,0-1 0,0 1 0,1 0 0,-1 0 0,0 0 0,0 0 0,0-1 1,0 1-1,1 0 0,-1 0 0,0 0 0,0 0 0,0-1 0,0 1 1,0 0-1,0 0 0,0 0 0,0-1 0,1 1 0,-1 0 0,0 0 1,0-1-1,0 1 0,0 0 0,0 0 0,0 0 0,0-1 0,0 1 1,-1 0-1,1 0 0,0-1 0,0 1 0,0 0 0,0 0 0,0 0 1,0-1-1,0 1 0,0 0 0,0 0 0,-1 0 0,1-1 0,0 1 0,0 0 1,0 0-1,0 0 0,-1 0 0,0-1-36,0 0 0,1 0 0,-1 1 0,0-1 0,0 0 0,0 1 0,0-1 0,0 1 0,0-1 0,0 1 0,0 0 0,0-1 0,0 1 0,0 0 0,-1-1 0,-7 3-1112,2 4 924</inkml:trace>
  <inkml:trace contextRef="#ctx0" brushRef="#br0" timeOffset="42597.34">926 1718 2584,'0'-6'-224,"0"3"528,0 5 1614,3 100-219,-3-101-1691,0 1 0,1-1 1,-1 1-1,1-1 1,0 0-1,-1 1 0,1-1 1,0 0-1,-1 0 1,1 1-1,0-1 1,0 0-1,0 0 0,0 0 1,0 0-1,1 0 1,-1 0-1,0-1 1,0 1-1,1 0 0,-1-1 1,0 1-1,3 0 1,-3 0 17,31-11-25,-6-7-64,-16 8-3448</inkml:trace>
  <inkml:trace contextRef="#ctx0" brushRef="#br0" timeOffset="42985.66">980 1710 3776,'0'0'28,"1"4"66,51 159 392,-51-158-2449,1 1 1398</inkml:trace>
  <inkml:trace contextRef="#ctx0" brushRef="#br0" timeOffset="43347.02">1011 1685 3148,'0'0'-67,"-1"-2"23,-1-3 28,2 4 50,13-16 415,-12 16-387,10-1 114,-1 0 0,0-1 1,15-6-1,-6 3-47,-18 5-29,-1 1-77,1 0-1,-1-1 1,1 1 0,-1 0 0,0-1-1,1 1 1,-1 0 0,1 0 0,-1-1 0,0 1-1,1 0 1,-1 0 0,1 0 0,-1 0-1,1 0 1,-1-1 0,1 1 0,-1 0 0,1 0-1,-1 0 1,1 0 0,-1 0 0,1 1-1,2 0 70,-1 1 0,1-1 0,-1 1 0,0 0 0,0 0 0,0 0-1,0 0 1,0 0 0,0 1 0,0-1 0,-1 0 0,1 1 0,-1 0-1,2 2 1,15 49 883,-2-7-403,-13-40-767,0 1 1,0-1-1,-1 1 1,0 0-1,2 15 1,-7-17-3197</inkml:trace>
  <inkml:trace contextRef="#ctx0" brushRef="#br0" timeOffset="43714.64">1070 1774 4600,'0'0'-140,"-1"-2"-56,0-3 194,0 4 30,26-26 196,63-45-2530,-82 67 1954</inkml:trace>
  <inkml:trace contextRef="#ctx0" brushRef="#br0" timeOffset="44088.14">1200 1497 2992,'0'0'20,"-11"-2"405,9 5-313,0-1 1,-1 0-1,1 0 0,0 1 1,0-1-1,0 1 0,0 0 1,1 0-1,-1-1 0,1 1 1,0 0-1,0 0 0,0 0 1,0 1-1,0-1 0,1 0 1,-1 0-1,1 0 0,0 1 1,0-1-1,0 0 0,1 6 1,-1-8-82,1 1 0,-1-1 0,1 0 0,-1 0-1,1 0 1,-1 1 0,1-1 0,0 0 0,0 0 0,-1 0 0,1 0 0,0 0 0,0 0 0,0 0 0,0 0 0,0-1 0,0 1 0,0 0 0,1-1 0,-1 1 0,0 0 0,0-1 0,1 0 0,1 1 0,-2 0 222,23-10-110,-22 6-122,-1 1 1,1-1 0,-1 0-1,0 1 1,0-1-1,0 0 1,0 0 0,-1 0-1,1 0 1,-1 0 0,1-3-1,-1 5-16,0-1-1,0 1 1,0-1-1,0 1 1,0 0-1,-1-1 1,1 1-1,0-1 1,-1 1-1,1 0 1,-1-1-1,1 1 1,-1 0-1,0 0 1,1-1-1,-1 1 1,0 0-1,0 0 1,0 0-1,0 0 1,0 0-1,0 0 1,0 0-1,0 0 1,-3-1-1,1 2-176,0-1-1,0 1 1,0-1-1,0 1 0,0 0 1,-1 0-1,1 0 1,0 0-1,0 1 1,0 0-1,0-1 0,0 1 1,0 0-1,0 0 1,0 1-1,0-1 1,1 0-1,-1 1 0,0 0 1,1 0-1,-1 0 1,1 0-1,-4 3 1,5-4 38,-7 6-1302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9:17.65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752 142 2548,'-36'4'391,"0"1"-1,0 2 1,1 2-1,1 1 1,-1 2-1,2 1 1,-58 31-1,63-27-176,1 1-1,1 1 1,1 2 0,1 0-1,1 1 1,1 2 0,1 0-1,0 1 1,-16 29 0,14-17-4,2 2 1,2 0-1,1 2 0,2 0 1,2 0-1,-16 79 1,21-64 42,3 1 1,2 0 0,2 0 0,12 108-1,-3-106-71,2 0 0,31 103-1,-33-142-137,0 0 1,1 0-1,1 0 0,1-1 0,1-1 0,0 0 1,1 0-1,2-1 0,-1 0 0,2-2 1,23 22-1,-25-29-18,1 1 0,0-2 0,0 0 0,0-1 0,1 0 0,0-1 0,0-1 0,1 0 0,-1-1 0,1 0 0,-1-2 0,31 0 0,11-3 29,0-3 0,61-13 0,-110 16-50,92-17 64,0-4-1,117-45 1,-153 43-36,-1-3-1,-2-2 0,0-3 1,68-50-1,-102 62-18,-1-1 1,-1-1-1,-1-2 1,-1 0-1,-1-1 1,-1-1-1,-2-1 1,-1-1-1,-1-1 1,24-58-1,-27 49-3,-1 0 0,-2-1 0,-2-1 0,-1 1 0,-3-1 0,-1-1-1,-2 1 1,-5-64 0,-2 55-9,-2 0 0,-2 0 0,-2 1-1,-23-60 1,23 80-29,-1 0-1,-1 1 0,-2 1 1,-1 0-1,-1 1 0,-1 1 1,-1 1-1,-26-27 0,28 37 5,0 0 0,-1 0 1,0 2-1,-1 0 0,0 2 0,-1 0 0,0 0 0,-1 2 1,0 1-1,0 1 0,-30-6 0,16 7-70,0 1-1,0 2 0,-1 1 1,1 2-1,0 1 0,-49 9 1,54-4-134,1 1-1,0 2 1,1 0 0,0 2 0,1 1 0,0 1 0,1 1 0,-41 32-1,37-23-531,1 1 0,1 2-1,2 0 1,1 2-1,1 1 1,-28 44 0,23-22-1615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9:25.67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0 0 5693,'0'10'-625,"1"2"636,1 0 0,0 0 0,7 22 0,3 24 694,-1 2-99,-11-61-610,0 1 0,1 0 0,-1 0 0,0 0 1,0 0-1,0 0 0,0 0 0,0 0 1,1 0-1,-1 0 0,0 0 0,0-1 0,0 1 1,0 0-1,0 0 0,1 0 0,-1 0 1,0 0-1,0 0 0,0 0 0,0 0 0,1 1 1,-1-1-1,0 0 0,0 0 0,0 0 1,0 0-1,1 0 0,-1 0 0,0 0 0,0 0 1,0 0-1,0 0 0,0 0 0,0 1 1,1-1-1,-1 0 0,0 0 0,0 0 0,0 0 1,0 0-1,0 0 0,0 1 0,0-1 1,0 0-1,0 0 0,0 0 0,0 0 0,1 1 1,-1-1-1,6-12-162,-6 12 177,4-12-168,-1 1 1,0-1 0,2-23-1,-4 26 191,0 0 0,1 0-1,0 0 1,0 0 0,1 1-1,6-15 1,-9 22 402,14 24 151,-9-7-196,1 0 0,1-1 0,8 15 0,-13-26-337,0 0-1,0-1 0,1 1 1,0 0-1,-1-1 0,1 0 0,0 0 1,1 0-1,-1 0 0,0 0 1,1 0-1,0-1 0,0 0 0,-1 0 1,1 0-1,5 2 0,-4-4-36,-1 0 0,0 0 0,0 0 0,0 0-1,1-1 1,-1 1 0,0-1 0,0 0 0,0-1 0,0 1 0,0-1-1,0 1 1,-1-1 0,1 0 0,0-1 0,-1 1 0,0 0 0,1-1-1,-1 0 1,0 0 0,-1 0 0,1 0 0,3-5 0,0 0-230,-1 1 1,0-1-1,0 0 1,0 0-1,-1 0 1,-1-1-1,1 1 1,-1-1-1,2-14 1,-4 22 19,-1-1 1,0 0-1,0 1 0,1-1 1,-1 0-1,-1 1 0,1-1 1,0 0-1,0 1 0,-1-1 0,1 0 1,0 1-1,-1-1 0,0 1 1,1-1-1,-1 0 0,0 1 1,0 0-1,-1-2 0,-1-3-1555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8:58.652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198 1 2328,'-2'8'155,"1"0"0,0 1-1,1-1 1,-1 1 0,2-1 0,1 12 0,0 11-232,0-5-1677,-2-19 1185</inkml:trace>
  <inkml:trace contextRef="#ctx0" brushRef="#br0" timeOffset="1">209 321 2156,'0'0'-20,"-3"7"20,0 3-68,3-7 0</inkml:trace>
  <inkml:trace contextRef="#ctx0" brushRef="#br0" timeOffset="331.35">220 420 1800,'0'0'258,"0"40"766,-4-16-709,-2 18-143,-1 48 1,5-79-1682,1-8 1132</inkml:trace>
  <inkml:trace contextRef="#ctx0" brushRef="#br0" timeOffset="29079.6">181 765 4696,'0'-1'-14,"-1"0"0,1 1-1,0-1 1,-1 0 0,1 0-1,0 1 1,-1-1 0,1 0-1,-1 1 1,1-1 0,-1 0-1,1 1 1,-1-1-1,0 1 1,1-1 0,-1 1-1,1-1 1,-1 1 0,0-1-1,0 1 1,1 0 0,-1-1-1,0 1 1,0 0 0,0 0-1,1-1 1,-2 1 0,0 0 42,0 1 1,0-1-1,1 0 1,-1 1-1,0-1 1,0 1-1,1 0 1,-1 0 0,0-1-1,1 1 1,-4 3-1,-5 4 413,0 1 0,-17 19 0,19-19-262,-1 0 25,1 0 0,1 1 0,-1 0 0,2 1 0,-1-1 0,1 1 0,-4 14 0,9-25-195,1 1 0,0 0 0,0 0 0,-1 0 0,1 0 0,0 0 0,0 0 1,0 0-1,0 0 0,0-1 0,0 1 0,0 0 0,1 0 0,-1 0 0,0 0 0,0 0 1,1 0-1,-1-1 0,1 1 0,-1 0 0,1 0 0,-1 0 0,1-1 0,0 2 0,1-1 4,-1 1-1,1-1 0,0 0 0,0 0 0,0 1 0,0-1 0,0-1 0,0 1 0,0 0 0,3 0 0,7 2 29,1-1-1,24 0 0,-24-1-9,12 1 123,42 8 0,-60-8-52,-1-1 0,0 1 1,0 0-1,0 1 0,0-1 0,0 1 1,-1 0-1,1 1 0,-1-1 0,0 1 1,0 0-1,6 6 0,-11-8-77,1-1-1,-1 0 1,1 0-1,-1 0 1,0 1-1,1-1 1,-1 0 0,0 1-1,0-1 1,0 0-1,0 1 1,0-1-1,0 0 1,-1 1-1,1-1 1,0 0-1,-1 0 1,1 1 0,-1-1-1,1 0 1,-1 0-1,1 0 1,-1 0-1,0 0 1,0 1-1,1-1 1,-1 0-1,0-1 1,0 1-1,0 0 1,-2 1 0,-1 2 23,0 0 1,0 0 0,-1-1 0,1 0-1,-1 0 1,-6 3 0,-20 7 198,-41 10 1,63-21-352,0 0 0,0 0 0,0-1 0,0 0 0,0-1 0,0 0 0,0 0 0,0-1 0,-17-4 0,23 4-166,1-1-1,-1 1 1,1-1 0,0 0 0,-1 0 0,1 0 0,0 0 0,0 0 0,0 0-1,0 0 1,1-1 0,-1 1 0,0-1 0,1 0 0,0 1 0,0-1 0,0 0-1,0 0 1,0 1 0,-1-7 0,-1-6-2703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9:36.12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1 516 6561,'0'0'2547,"3"2"-2215,14 8 444,-1 2 1,-1 0-1,0 0 0,0 2 0,22 28 0,-34-40-690,0 1 1,0 0-1,0-1 0,0 0 0,0 1 0,1-1 1,-1 0-1,0-1 0,1 1 0,5 1 0,-7-3-34,11-12 69,-6 1-125,0 0-1,-1 0 1,0-1-1,-1 0 1,0 0-1,0 0 1,3-18 0,6-15-76,62-158-586,20-56-2060,-94 255 2203,1-3-67,-2 3-5366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09:44.60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0 358 2440,'4'-24'2675,"5"7"1103,-9 17-3660,1-1 0,0 1 0,-1 0 0,1 0 0,0-1 0,0 1 0,-1 0 0,1 0 1,0 0-1,0 0 0,-1 0 0,1 0 0,0 0 0,0 0 0,-1 0 0,1 1 0,0-1 0,0 0 0,0 1 0,2 0 277,30 10 1290,-9 7-701,24 23 0,-45-39-940,6 8 146,-4-6-105,-1 0 0,0 0 0,1-1 0,0 1 0,7 3 0,-11-6-36,5-30 6,5-50-967,4 0 0,37-113 0,-50 187 442,8-22-1900,-1 13-3673,-7 12 3368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0:10.94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3 107 1300,'7'-12'1602,"-4"12"2072,0 5-3469,-1 1 0,0 0 1,0 0-1,-1 0 0,0 0 0,0 1 1,0-1-1,-1 7 0,-1 60 968,-1-30-689,-7 51 439,9-94-886,0 2-25,-2 3-12,2-4-9,-5-15-77,4 12 79,0 1 0,0 0 0,1-1 0,-1 1 0,1 0 0,-1-1 0,1 1 0,-1 0 0,1-1 0,0 1 0,0-1 1,0 1-1,0-2 0,5-137-525,6 31 375,-6 60 152,-4 48 16,-1 1 1,0-1 0,0 1 0,0-1 0,0 1-1,0-1 1,0 1 0,1 0 0,-1-1-1,0 1 1,0-1 0,1 1 0,-1 0 0,0-1-1,0 1 1,1 0 0,-1-1 0,1 1-1,-1 0 1,0-1 0,1 1 0,-1 0 0,0 0-1,1 0 1,-1-1 0,1 1 0,-1 0 0,1 0-1,-1 0 1,1 0 0,-1 0 0,0 0-1,1 0 1,-1 0 0,1 0 0,-1 0 0,1 0-1,-1 0 1,1 0 0,-1 0 0,1 0-1,-1 1 1,0-1 0,1 0 0,-1 0 0,1 0-1,-1 1 1,0-1 0,1 0 0,-1 1 0,0-1-1,1 0 1,-1 0 0,0 1 0,1 0-1,14 16 393,-7 14-23,4 12 83,24 61 0,-33-98-446,0-1 1,0 0 0,0 0-1,0-1 1,1 1 0,0-1-1,0 1 1,0-1-1,9 6 1,-13-10-16,1 1 35,2-1-31,-1-1 0,0 1 1,0-1-1,0 0 0,0 0 0,0 0 0,0 0 0,0 0 1,0 0-1,0 0 0,-1 0 0,1-1 0,0 1 0,-1-1 1,1 0-1,-1 1 0,0-1 0,1 0 0,-1 0 0,0 0 1,0 0-1,0 0 0,0 0 0,-1 0 0,1 0 0,0-3 1,3-8 105,0 0 1,2-24-1,-6 35-107,1-10 20,0-1 0,-1 0 0,0 1-1,-2-1 1,1 0 0,-1 1 0,-1 0 0,0-1-1,-6-13 1,0-12-695,9 37 294,-2 1-1057,1 0 1052,0 0 1,0 0 0,0 1 0,0-1 0,0 0 0,0 1 0,0-1 0,0 1-1,0-1 1,0 1 0,0-1 0,0 1 0,0 0 0,0 0 0,0 0 0,0 0 374,-6 5-3155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8:32.27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46 465 2256,'0'0'740,"-6"-6"4451,17 156-2670,6-37-1517,-8 77 278,-12 43-355,6-14-2,-3-204-994,-1-6-160,1 0 0,0-1 0,0 1 0,1 0 0,1 0 0,-1 0 0,4 10 0,-4-34-7612,-1 3 4593</inkml:trace>
  <inkml:trace contextRef="#ctx0" brushRef="#br0" timeOffset="777.8">1 440 6873,'0'0'1804,"4"0"-1656,-2 0-116,0 0 0,1 0 0,-1 0 0,0-1 1,0 1-1,1-1 0,-1 1 0,0-1 0,0 0 0,0 0 1,1 0-1,-1 0 0,0 0 0,-1 0 0,3-2 0,2-2 21,0-1 0,0 1 0,0-1-1,5-8 1,6-10 469,20-38 0,-34 57-332,-2 4-21,-1 1-152,0 0 1,0-1 0,0 1-1,0 0 1,0 0 0,0 0-1,1-1 1,-1 1-1,0 0 1,0 0 0,0 0-1,0 0 1,1-1 0,-1 1-1,0 0 1,0 0 0,0 0-1,1 0 1,-1 0-1,0 0 1,0 0 0,0 0-1,1 0 1,-1 0 0,0 0-1,0 0 1,1 0 0,-1 0-1,0 0 1,0 0-1,1 0 1,-1 0 0,0 0-1,0 0 1,0 0 0,1 0-1,-1 0 1,0 0 0,0 0-1,0 0 1,1 1 0,-1-1-1,0 0 1,0 0-1,1 0 1,4 26 240,2 0 0,0 0 0,2-1 0,19 39 0,-6-34 558,-22-29-180,-3-1-515,-13 3 42,0-2 0,0 0 1,-24-1-1,15 0-88,7 1-190,-15 1-1059,12-5-3107,17-4-1361,4-2 3302</inkml:trace>
  <inkml:trace contextRef="#ctx0" brushRef="#br0" timeOffset="1611.52">261 99 5717,'15'-13'1621,"-14"12"-1513,0 1 0,-1 0 0,1 0 0,-1 0 0,1 0 0,-1 0 0,1 0 0,0 0 0,-1 0 0,1 0 0,-1 0-1,1 0 1,-1 1 0,1-1 0,-1 0 0,1 0 0,0 0 0,-1 1 0,1-1 0,-1 0 0,0 1 0,2-1 0,0 3 159,0 0 1,0 0 0,0 0 0,0 0-1,0 0 1,-1 1 0,1-1-1,-1 0 1,2 6 0,0 4 105,0 0 1,0-1-1,-1 1 1,1 15-1,-3-18-206,2-14-118,1-15-74,-2 16 31,4-61-23,-5 50 25,0 0 0,2 1 0,-1-1 0,2 0-1,5-17 1,-8 29 18,1 0 0,0 0 0,0 0 0,0 0 0,0 0 0,0 1 0,0-1 0,0 0 0,1 0 0,1-2 0,6 5 150,0 15-156,6 25 167,26 63 249,-36-93-396,2 0-1,-1 0 0,1-1 0,1 0 1,0 0-1,16 15 0,-23-25-33,0 1 1,1-1-1,-1 0 0,1 1 0,-1-1 1,0 0-1,1 0 0,-1 0 1,1 0-1,-1 0 0,1-1 0,-1 1 1,0 0-1,1-1 0,-1 1 0,1 0 1,-1-1-1,0 0 0,0 1 1,1-1-1,-1 0 0,0 0 0,0 0 1,0 0-1,0 0 0,0 0 0,0 0 1,0 0-1,0 0 0,0 0 1,1-3-1,3-6-11,-1 0 0,0 0 0,-1 0 0,0-1 1,-1 0-1,0 0 0,0 1 0,-1-1 0,-1 0 0,0 0 1,0 0-1,-1 0 0,0 0 0,-1 0 0,-1 0 0,1 1 1,-2-1-1,1 1 0,-8-14 0,11 23-156,-1 1-1,1-1 1,-1 1 0,0-1 0,1 1-1,-1-1 1,1 1 0,-1-1-1,0 1 1,1 0 0,-1-1-1,0 1 1,1 0 0,-1-1-1,0 1 1,1 0 0,-1 0-1,0 0 1,0 0 0,1 0-1,-1 0 1,0 0 0,0 0-1,1 0 1,-1 0 0,0 0-1,0 0 1,1 1 0,-1-1-1,0 0 1,1 0 0,-1 1-1,0-1 1,1 1 0,-2 0-1,-21 17-5626,17-10 3164</inkml:trace>
  <inkml:trace contextRef="#ctx0" brushRef="#br0" timeOffset="2929.64">80 983 5961,'0'0'-222,"0"0"70,0 0 193,-1 0-1,1 0 1,0 0-1,0 0 1,0 0-1,0 0 1,-1 0-1,1 0 1,0 0-1,0 0 1,0-1-1,0 1 1,-1 0-1,1 0 1,0 0-1,0 0 1,0 0-1,0 0 1,0-1-1,0 1 1,0 0 0,-1 0-1,1 0 1,0 0-1,0-1 1,0 1-1,0 0 1,0 0-1,0 0 1,0-1-1,0 1 1,0 0-1,0 0 1,0 0-1,0 0 1,0-1-1,0 1 1,0 0-1,0 0 1,0 0-1,0 0 1,0-1-1,1 1 1,12-6 496,1 1 0,1 0 0,-1 1-1,1 1 1,-1 0 0,1 1 0,0 1 0,0 0 0,19 2 0,28 4 749,-58-4-1219,-1-1 0,1 2 0,-1-1 0,0 0 0,1 1 0,-1-1 0,0 1 0,0 0 0,0 0 0,4 4 0,4 2 118,0 1 85,0 0-1,-1 1 1,0 0-1,0 1 0,-1 0 1,-1 1-1,0 0 1,0 0-1,5 14 1,-9-17-123,0 0 0,-1 1 0,-1-1 0,1 1 0,0 12 0,4 11 139,0 1-106,-1 1-1,-1 0 0,-1 55 0,-5-40 19,-11 63 0,-17 12-88,24-109-90,1 1 1,-2-1 0,-10 21 0,-4 9 49,14-29-45,-1 0-1,0 0 1,-2-1 0,-18 28-1,27-43-87,-1-1 0,1 1-1,-1-1 1,1 1 0,-1-1-1,1 1 1,-1-1 0,1 0-1,-1 1 1,1-1 0,-1 0-1,1 1 1,-1-1 0,0 0 0,1 0-1,-1 1 1,0-1 0,1 0-1,-1 0 1,1 0 0,-1 0-1,0 0 1,1 0 0,-1 0-1,0 0 1,1 0 0,-1 0-1,0 0 1,1-1 0,-1 1 0,0 0-1,1 0 1,-1-1 0,1 1-1,-1 0 1,1-1 0,-1 1-1,1 0 1,-1-1 0,1 1-1,-1-2 1,-22-24-7095,17 17 1921,2 6 1838</inkml:trace>
  <inkml:trace contextRef="#ctx0" brushRef="#br0" timeOffset="3833.98">325 1801 7249,'1'-3'-49,"-1"1"0,1-1 0,-1 1 1,1-1-1,0 1 0,0-1 0,0 1 0,0-1 1,0 1-1,3-4 0,-2 4 214,-1 0 1,0 0-1,0 0 1,0-1-1,0 1 1,0 0-1,0-1 1,0 1-1,-1-1 1,1-3-1,-1 5 549,3-3 2735,-3 4-3343,-3 55 1460,-17 95 0,9-102-1079,11-47-479,0-1-4,0 1 0,0-1-1,0 1 1,0-1 0,0 1 0,0-1 0,0 1-1,0 0 1,0-1 0,0 1 0,0-1 0,0 1-1,0-1 1,0 1 0,0-1 0,0 1 0,1-1-1,-1 1 1,0-1 0,0 1 0,1-1 0,-1 0-1,0 1 1,1-1 0,-1 1 0,0-1 0,1 0-1,-1 1 1,0-1 0,1 0 0,-1 1 0,1-1 0,-1 0-1,1 0 1,-1 1 0,1-1 0,-1 0 0,1 0-1,-1 0 1,1 0 0,-1 0 0,2 0 0,1 0 18,1-1 0,-1-1 0,0 1 0,0 0 0,0-1 0,1 0 0,-1 1 0,-1-1 0,1-1 0,0 1 1,0 0-1,-1-1 0,3-3 0,130-127 492,-135 133-511,0 0 0,0-1 0,0 1 0,1 0 0,-1 0 0,0 0 0,0 0 0,0 0 0,0 0 1,0 0-1,0-1 0,0 1 0,0 0 0,0 0 0,0 0 0,0 0 0,0 0 0,0 0 0,0-1 0,0 1 0,0 0 0,0 0 0,0 0 0,0 0 0,0 0 1,0-1-1,0 1 0,0 0 0,0 0 0,0 0 0,0 0 0,0 0 0,0 0 0,0-1 0,0 1 0,0 0 0,0 0 0,0 0 0,-1 0 0,1 0 0,0 0 1,0 0-1,0 0 0,0-1 0,0 1 0,0 0 0,0 0 0,-1 0 0,1 0 0,0 0 0,0 0 0,-13-2 51,-19 2-51,26 0 23,-46-3-128,50 3 63,2 0 2,-1 0 35,1 0 1,0 0-1,0 0 0,0 0 1,0 0-1,0 0 1,-1 0-1,1 0 1,0 1-1,0-1 0,0 0 1,0 0-1,0 0 1,-1 0-1,1 0 1,0 0-1,0 0 1,0 0-1,0 1 0,0-1 1,0 0-1,0 0 1,0 0-1,0 0 1,0 0-1,-1 0 0,1 1 1,0-1-1,0 0 1,0 0-1,0 0 1,0 0-1,0 0 0,0 1 1,0-1-1,0 0 1,0 0-1,0 0 1,0 0-1,0 1 0,0-1 1,1 0-1,-1 0 1,0 0-1,0 0 1,0 0-1,0 0 1,0 1-1,0-1 0,0 0 1,0 0-1,0 0 1,0 0-1,1 0 1,11 6-20,21 0-3,-31-6 32,3 2 18,-5-2-26,0 0 0,0 0 0,0 0 0,0 0 0,0-1 1,0 1-1,0 0 0,0 0 0,0 0 0,0 0 1,0 0-1,0 0 0,0 0 0,0 0 0,0 0 0,0 0 1,0 0-1,0 0 0,0 0 0,0 0 0,0 0 0,0 0 1,0-1-1,0 1 0,0 0 0,0 0 0,0 0 1,0 0-1,0 0 0,0 0 0,0 0 0,0 0 0,0 0 1,0 0-1,0 0 0,0 0 0,0 0 0,-1-2 2,-1 1-1,0-1 1,0 1-1,0-1 1,0 1-1,0 0 1,-1 0-1,1 0 1,0 0-1,-1 0 0,-3 0 1,5 1-40,1 0 1,-1 0-1,1 0 1,-1 0-1,0 0 1,1 0-1,-1 0 1,0 0-1,1 1 1,-1-1-1,1 0 1,-1 0-1,1 1 0,-1-1 1,1 0-1,-1 1 1,1-1-1,-1 0 1,1 1-1,-1-1 1,0 2-1,0-1-197,0 1 0,1-1 0,-1 1 0,0-1 0,1 1 0,-1-1 0,1 1 0,0 0 0,0-1 0,-1 1 0,1 0 0,1 2 0,-2-1 167,3-1-2089,16-16-7287</inkml:trace>
  <inkml:trace contextRef="#ctx0" brushRef="#br0" timeOffset="4938.65">743 953 7401,'-20'-19'502,"20"19"-413,0-1 0,0 1 1,0 0-1,-1-1 1,1 1-1,0-1 0,0 1 1,0 0-1,-1-1 0,1 1 1,0 0-1,0 0 0,-1-1 1,1 1-1,0 0 0,-1-1 1,1 1-1,0 0 1,-1 0-1,1 0 0,0-1 1,-1 1-1,1 0 0,-1 0 1,1 0-1,0 0 0,-1 0 1,1 0-1,-1 0 0,1 0 1,0 0-1,-1 0 1,1 0-1,-1 0 0,1 0 1,0 0-1,-1 0 0,-10 15 1934,-2 24-1368,12-31-637,0 0 0,0 1 0,0-1 0,1 0 0,1 0 0,-1 1-1,1-1 1,3 8 0,-3-12-13,0-1-1,0 0 0,0 0 1,1 0-1,0 0 1,-1 0-1,1 0 0,0-1 1,1 1-1,-1 0 0,0-1 1,1 0-1,-1 0 1,1 0-1,0 0 0,0 0 1,0 0-1,0 0 0,0-1 1,0 0-1,0 0 1,4 1-1,-4-1 4,0-1-1,0 1 1,0-1-1,0 0 1,0 0-1,0-1 1,0 1 0,0 0-1,0-1 1,0 0-1,0 0 1,0 0-1,0 0 1,-1 0 0,1-1-1,5-3 1,-4 2-14,1 0 0,-1 0 1,1-1-1,-1 0 1,0 0-1,0 0 0,-1 0 1,4-5-1,0-2-69,0 0 1,-1 0-1,-1-1 0,0 1 1,0-1-1,-1 0 0,-1 0 1,0-1-1,-1 1 0,0-1 1,0 0-1,-2 1 0,0-1 1,0 0-1,-4-24 0,-1 13-106,0 1 0,-9-22 0,11 38 140,1 0 1,-1 0 0,-1 1-1,1 0 1,-1-1 0,0 1-1,0 1 1,-1-1 0,1 1-1,-1-1 1,-7-4 0,12 9 37,-1 0 0,0 0 0,0 1 0,-1-1 0,1 0 0,0 0 0,0 1 0,0-1 0,0 0 0,-1 1 0,1-1 0,0 1 0,0 0 0,-1-1 0,1 1 0,0 0 0,-1 0 0,1 0 0,0 0 0,-1 0 0,1 0 0,0 0 0,-1 0 0,1 1 0,0-1 0,-1 0 0,1 1 0,0-1 0,0 1 0,-1-1 0,1 1 1,0 0-1,0 0 0,0-1 0,0 1 0,0 0 0,0 0 0,0 0 0,0 0 0,0 0 0,1 0 0,-1 0 0,0 1 0,0-1 0,1 0 0,-1 0 0,1 1 0,0-1 0,-1 0 0,1 2 0,-3 7 91,0-1 1,1 1 0,1 0-1,0 0 1,0 14-1,3 24 608,15 79-1,1 9 407,-10 52-79,-9-186-4227,-3-6 1716,0-11-990,5 0-1689,2 7 1371</inkml:trace>
  <inkml:trace contextRef="#ctx0" brushRef="#br0" timeOffset="5630.29">992 983 6385,'0'-1'15,"0"0"0,1 0 0,-1 0 0,1 0 1,-1 0-1,1 0 0,0 0 0,-1 1 0,1-1 1,0 0-1,0 0 0,-1 0 0,1 1 0,0-1 1,0 0-1,0 1 0,0-1 0,0 1 0,0-1 0,0 1 1,0 0-1,0-1 0,0 1 0,2 0 0,-2 0 38,0 0 0,0 1-1,1-1 1,-1 1 0,0-1-1,0 1 1,0 0 0,0-1-1,0 1 1,0 0-1,-1 0 1,1 0 0,0-1-1,0 1 1,0 0 0,-1 0-1,1 0 1,0 2-1,2 3 139,0 0-1,0 0 0,0 0 1,-1 0-1,0 1 0,1 12 1,1 115 1438,-4-96-1565,0-38-73,0-1 0,-1 0 0,1 1-1,0-1 1,0 1 0,0-1 0,0 0-1,-1 1 1,1-1 0,0 1 0,-1-1-1,1 1 1,0-1 0,-1 1 0,1-1-1,-1 1 1,1-1 0,-1 1 0,1 0-1,-1-1 1,1 1 0,-1-1 0,0 1-2,0-1 0,0 0 1,0 1-1,1-1 1,-1 0-1,0 1 1,0-1-1,1 0 1,-1 0-1,1 1 0,-1-1 1,1 0-1,-1 0 1,1 0-1,-1 0 1,1 0-1,0 0 1,-1-1-1,-2-24-273,0-1 0,2 1 1,0-1-1,2 0 0,1 1 1,9-45-1,-9 64 323,-1 1 1,1-1-1,0 1 1,1 0-1,-1 0 1,1 0-1,0 0 1,1 0-1,-1 1 1,1-1-1,1 1 1,-1 0-1,0 0 1,1 1-1,0-1 1,0 1-1,1 0 1,-1 0-1,1 1 1,11-6-1,-15 9 16,0-1 0,0 1 0,0 0 0,0-1 0,0 1 0,0 0 0,0 0 0,1 0 0,-1 1 0,0-1 0,0 0 0,0 1 0,0 0 0,0-1-1,-1 1 1,1 0 0,0 0 0,0 0 0,0 0 0,-1 0 0,1 0 0,0 0 0,-1 1 0,1-1 0,-1 1 0,0-1 0,1 1 0,-1 0 0,0-1 0,0 1 0,0 0 0,0 0 0,1 3 0,2 5 184,-1-1 0,0 1 1,0 0-1,-1 0 1,1 12-1,-2-7 7,-1 0 1,-1-1-1,0 1 0,-7 26 1,0 8 327,1-9-202,-2 14-1120,6-43-456,1-8-2515</inkml:trace>
  <inkml:trace contextRef="#ctx0" brushRef="#br0" timeOffset="5957.71">1040 1090 6249,'0'0'-97,"-6"-1"-68,4 0 375,6 0 1069,6-1-1034,1-1 0,-1 1 0,0-2 0,12-5 0,-12 5-358,0 0 0,-1 0 0,1 1 0,0 1 0,1 0 0,13-2 0,-24 4-586,3 1-2400,9 1 843</inkml:trace>
  <inkml:trace contextRef="#ctx0" brushRef="#br0" timeOffset="6943.46">1384 887 5721,'0'0'-61,"-3"-9"187,1 5 623,2 7 1366,6 48-749,-2 94 0,-6-128-2121,-2-24-422,-4-32-146,7 26 1045,0-1-1,2 0 0,-1 1 1,2-1-1,0 0 1,7-25-1,-6 29 210,0 1 1,1-1-1,0 1 0,0 0 0,1 1 1,0-1-1,1 1 0,0 0 1,0 0-1,10-9 0,-15 15 86,1 1 0,0-1 0,0 1 0,0-1 0,0 1 0,0 0 0,0 0 0,0-1 0,0 2-1,1-1 1,-1 0 0,0 0 0,0 1 0,1-1 0,-1 1 0,1 0 0,-1-1 0,0 1 0,5 1 0,-5-1 30,-1 1 0,0 0 0,1 0 0,-1 0 0,1 0 0,-1 0 0,0 0-1,1 0 1,-1 0 0,0 0 0,0 1 0,0-1 0,0 1 0,0-1 0,0 0 0,-1 1 0,1-1 0,0 1 0,-1 0 0,1-1 0,-1 1 0,0-1 0,1 1 0,-1 0 0,0-1 0,0 1 0,0 0 0,0-1 0,-1 4 0,1 3 70,-1-1 1,0 0 0,-1 1 0,0-1-1,0 0 1,-1 1 0,1-1 0,-1 0-1,-1-1 1,0 1 0,0-1-1,0 1 1,0-1 0,-1 0 0,0-1-1,-7 7 1,11-11-102,-1-1 0,1 1 1,0 0-1,-1 0 0,1-1 0,-1 1 0,1 0 0,-1-1 1,1 0-1,-1 1 0,1-1 0,-1 0 0,1 0 0,-1 0 1,1 0-1,-1 0 0,0 0 0,1 0 0,-1 0 0,1-1 1,-1 1-1,1-1 0,-1 1 0,1-1 0,-1 1 0,1-1 1,0 0-1,-3-1 0,5 0-11,-1 1 1,1 0-1,0 0 1,0-1 0,-1 1-1,1 0 1,0 0-1,0 0 1,0 0-1,0 0 1,0 0-1,0 0 1,1 0-1,-1 1 1,0-1-1,0 0 1,1 1-1,-1-1 1,0 1-1,3-1 1,3 0 14,-1 0 1,1 0-1,0 1 0,0 0 1,0 1-1,0 0 0,13 3 1,-18-4 11,1 1 0,-1-1 1,0 1-1,0 0 0,0 0 1,0 0-1,0 0 1,0 0-1,0 0 0,0 1 1,-1-1-1,1 1 0,0-1 1,-1 1-1,1 0 1,-1-1-1,0 1 0,1 0 1,-1 0-1,0 0 1,0 0-1,0 0 0,-1 0 1,1 0-1,0 1 0,-1-1 1,1 0-1,-1 0 1,0 4-1,0 2 174,0 0 0,0 0 1,-1 0-1,-1 0 0,1-1 0,-1 1 1,-1-1-1,1 1 0,-1-1 0,0 0 1,-1 0-1,-6 9 0,7-11-59,-1-1 0,0 0 0,0 0 0,0 0 0,0 0 0,-1-1 0,0 1 0,1-1 0,-1 0 1,0-1-1,-1 1 0,1-1 0,0 0 0,-1-1 0,1 1 0,-1-1 0,-6 1 0,1-1 103,1-1 0,0 0-1,-20-3 1,28 3-102,-28-3-102,30 2-92,-11-6-766,5-2-4692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0:14.935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1 377 6685,'0'0'-390,"13"-18"1218,12 13 513,-20 4-1195,0 0-1,1 0 1,-1 0-1,0 0 1,0-1-1,-1 0 1,1 0-1,0 0 1,0 0-1,5-5 1,-9 6-7,15 1 207,11-4 390,46-2 0,-71 6-657,1 0-2,23-2 157,-24 2-164,1-1-12,24-2 137,-14 2-36,1-1 1,23-6 0,7 0 50,-26 6-118,-9 1-32,1 0 0,-1 0-1,1 1 1,0 1 0,-1-1 0,10 3 0,7 1 86,18 2 83,24 0 4,-38-1-134,-24-5-70,0 1 0,0 0 0,1-1-1,-1 2 1,6 1 0,23 3 125,-9-4-17,0 2 0,-1 0-1,1 2 1,24 9-1,2 0-33,0-2 8,-1 3-1,0 2 1,94 49 0,-92-38 3,-21-12-49,0 1-1,-1 2 0,42 36 0,-61-46-35,-1 0-1,-1 1 1,0 0 0,0 1-1,-1 0 1,-1 0 0,0 1 0,0 0-1,-2 1 1,1 0 0,-2 0-1,0 0 1,-1 0 0,0 1 0,3 27-1,-4 3 46,-2-1-1,-2 1 1,-2-1 0,-2 1-1,-2-1 1,-15 54 0,-1-8 17,5-14 135,-49 129 1,34-131 12,-58 98 0,67-131-229,13-21 7,0-1-1,-2 0 1,-23 28-1,-11 12-15,37-44 13,-1-1 0,0 0 1,-15 13-1,-1 4-32,22-24 16,-1-1 0,0 1 0,0-1 0,-9 6 0,2-2 0,0 2 0,0 0 0,1 0 0,-16 23 0,9-12-28,-1-4 34,19-18 2,-22 36-44,7-14 47,16-22-12,-12 18-18,5-11-3,6-7 13,-17 14-1089,15-15 693,0-1-1,1 1 1,-1-1-1,0 0 1,1 0 0,-1 0-1,1 0 1,-1 0-1,1 0 1,0-1-1,-4-2 1,-12-14-7722,15 12 5549</inkml:trace>
  <inkml:trace contextRef="#ctx0" brushRef="#br0" timeOffset="2028.84">816 2155 6005,'0'0'-248,"7"-12"-181,-3 11 5937,-1 8-5182,1 0 0,-1-1 0,-1 1 0,1 0 0,-1 0 0,2 15 0,-2-9-120,-1 0 0,0 1 0,-1-1 0,-1 1 0,0-1-1,-1 0 1,-4 16 0,0 52 339,3-43-326,3-37-149,0 1-57,-1 0 0,0 0 0,1-1 0,-1 1 0,1 0 0,0 0-1,-1 0 1,1 0 0,0 0 0,0 0 0,0 0 0,1 2 0,-1 1-76,-3 36 90,1 8-96,6-51 61,22-15 10,0 1 0,2 2 0,-1 1 1,2 1-1,55-15 0,-27 12 22,-56 14-8,-1 1-12,1 0-1,-1 0 0,0 0 1,1 0-1,-1 0 0,0 0 0,0 0 1,1 0-1,-1-1 0,0 1 0,0 0 1,1 0-1,-1 0 0,0-1 1,0 1-1,1 0 0,-1 0 0,0-1 1,0 1-1,0 0 0,0 0 0,1-1 1,-1 1-1,0 0 0,0 0 1,0-1-1,0 1 0,0 0 0,0-1 1,0 1-1,0 0 0,0-1 0,-92-69-23,31 25 52,28 23-49,19 14-5,1-1-1,-16-14 1,28 22 26,2 3-5,0-1-1,0 1 1,0-1-1,0 1 1,1-1-1,-1 1 1,1-1-1,-1 0 1,1 0-1,2 2 1,-4-2 0,71 73 58,-64-68-76,-7-9-24,-14-16 2,2 5 34,-1 0-1,-1 1 1,0 0-1,0 2 0,-2-1 1,-28-15-1,29 22 26,15 5-19,0 0 1,-1 0 0,1 0-1,-1 0 1,1 0-1,-1 0 1,1 0 0,0 0-1,-1 0 1,1 1-1,-1-1 1,1 0 0,0 0-1,-1 0 1,1 0-1,0 1 1,-1-1 0,1 0-1,0 0 1,-1 1-1,1-1 1,0 0-1,-1 1 1,1-1 0,0 0-1,0 1 1,-1-1-1,1 0 1,0 1 0,0-1-1,0 0 1,0 1-1,0-1 1,-1 1 0,1-1-1,0 0 1,0 1-1,0-1 1,0 1 0,0-1-1,0 0 1,0 1-1,0 0 1,2 17-11,8 6-5,2-1-1,0-1 0,1 0 1,24 29-1,-29-38-21,-7-11 30,0 0 1,0 0-1,0 0 0,0 0 1,0 0-1,1-1 1,-1 1-1,1 0 1,-1-1-1,1 1 1,-1-1-1,1 0 1,0 1-1,0-1 1,0 0-1,-1 0 1,1 0-1,0 0 1,4 1-1,-5-2 8,0-1-1,-1 1 1,1 0 0,-1-1-1,0 1 1,1-1 0,-1 1 0,1-1-1,-1 1 1,0-1 0,1 1-1,-1-1 1,0 1 0,1-1-1,-1 1 1,0-1 0,0 1-1,1-1 1,-1 1 0,0-1-1,0 0 1,0 1 0,0-1-1,0 1 1,0-1 0,0 0 0,0 1-1,0-2 1,-2-18-6,-5 0-7,-2 1 1,0 0-1,-1 0 1,-1 1-1,-18-24 1,22 32 23,-18-15-23,26 36 6,-1-7 4,1 0-1,-1 0 0,1-1 0,0 1 0,0 0 0,0 0 1,0-1-1,1 1 0,-1 0 0,1-1 0,3 5 0,-3-5 3,3 5-7,1 1-1,0-1 1,1 0-1,-1-1 1,2 1 0,-1-2-1,9 8 1,-14-13-1,-2-1-11,1 0 18,0 0 0,-1 0 0,1 0 0,0 0 0,-1-1 1,1 1-1,0 0 0,-1 0 0,1 0 0,-1 0 1,1-1-1,0 1 0,-1 0 0,1-1 0,-1 1 0,1 0 1,-1-1-1,1 1 0,-1-1 0,1 1 0,-1-1 1,0 1-1,1-1 0,-1 1 0,0-1 0,1 1 0,0-2 1,-2-21 1,-1 18 1,1-1 0,-2 0 0,1 0 0,-1 1 0,-4-8 0,0 1 14,7 10-12,-1 0-1,0 1 1,0-1 0,0 0 0,0 1 0,0-1-1,0 1 1,0 0 0,0-1 0,0 1-1,-1 0 1,-1-2 0,2 3-7,2 8-2,-1 0 0,1 0 0,0 1-1,1-1 1,0 0 0,0-1-1,1 1 1,0 0 0,0-1 0,1 1-1,0-1 1,0 0 0,1-1-1,10 13 1,-15-19 4,0 0 1,0-1-1,0 1 1,0 0-1,0-1 1,0 1-1,0 0 1,0-1-1,0 1 0,0 0 1,0 0-1,0-1 1,0 1-1,0 0 1,0-1-1,1 1 1,-1 0-1,0 0 0,0-1 1,0 1-1,0 0 1,0 0-1,1-1 1,-1 1-1,0 0 0,0 0 1,1 0-1,-1-1 1,0 1-1,0 0 1,1 0-1,-1 0 1,0 0-1,0 0 0,1-1 1,-1 1-1,0 0 1,1 0-1,-1 0 1,0 0-1,0 0 0,1 0 1,-1 0-1,0 0 1,1 0-1,-1 0 1,0 0-1,0 0 1,1 0-1,-1 1 0,0-1 1,1 0-1,-1 0 1,0 0-1,0 0 1,1 0-1,-1 1 0,0-1 1,0 0-1,1 0 1,-1 0-1,0 1 1,0-1-1,1 0 1,-7-23 7,-2 11-12,5 7 8,0 0 0,-1-1-1,1 1 1,-1 0 0,0 1-1,-1-1 1,1 1 0,-1 0-1,0 0 1,0 0-1,0 0 1,-1 1 0,1 0-1,-1 0 1,-8-2 0,13 4-3,0 1 0,0 0 1,0-1-1,0 1 0,0 0 1,0 0-1,0 0 0,0 0 1,0 0-1,0 0 0,0 0 1,0 0-1,0 1 0,0-1 1,0 0-1,0 1 0,0-1 1,0 0-1,0 1 0,0-1 1,0 1-1,0 0 1,1-1-1,-1 1 0,0 0 1,0-1-1,1 1 0,-1 0 1,0 0-1,1 0 0,-1-1 1,1 1-1,-1 0 0,1 0 1,-1 0-1,1 0 0,0 0 1,-1 0-1,1 0 0,0 0 1,0 0-1,0 0 0,0 0 1,0 0-1,0 0 0,0 0 1,0 2-1,1 7-38,-1 0 0,1 0 0,3 16 0,-3-21-41,5 9-1087,-1-20-1781,1-25-3398,-5 19 3761</inkml:trace>
  <inkml:trace contextRef="#ctx0" brushRef="#br0" timeOffset="3233.9">1914 469 5897,'0'-3'-13,"-1"1"1,0 0 0,1 0 0,-1 0-1,0 0 1,0 0 0,0 0-1,-1 1 1,1-1 0,0 0 0,-1 0-1,-2-1 1,3 2 180,1 0-133,0 1 0,0-1-1,0 1 1,0-1 0,-1 1 0,1-1-1,0 1 1,-1-1 0,1 1 0,0-1-1,0 1 1,-1 0 0,1-1-1,-1 1 1,1 0 0,0-1 0,-1 1-1,1 0 1,-1-1 0,1 1 0,-1 0-1,1 0 1,-1 0 0,1-1-1,-1 1 1,1 0 0,-1 0 0,1 0-1,-1 0 1,1 0 0,-1 0 0,1 0-1,-1 0 1,1 0 0,-1 0 0,0 1-1,-22 3 923,17 0-860,1-1 0,-1 1 0,1 0-1,0 1 1,1-1 0,-1 1-1,1 0 1,0 0 0,0 0 0,0 0-1,1 1 1,0 0 0,-5 11-1,4-8-17,1-1-1,0 1 0,0 0 1,1 0-1,0 0 0,1 0 0,0 0 1,0 1-1,2 13 0,-1-20-53,1 1 0,0-1 0,0 0 0,0 0 0,0 0 0,0 0 0,1 0 0,-1 0 0,4 4 0,-4-6-16,0 1 0,0-1 1,0 0-1,0 0 1,1 0-1,-1 0 0,0 0 1,0 0-1,1 0 1,-1 0-1,0 0 0,1-1 1,-1 1-1,1-1 0,-1 1 1,1-1-1,0 0 1,-1 1-1,1-1 0,-1 0 1,1 0-1,-1 0 1,1 0-1,2-1 0,4 0-8,-1-1-1,0 0 0,1 0 0,-1-1 1,0 0-1,-1 0 0,1-1 0,-1 0 1,1 0-1,-1 0 0,0-1 1,-1 0-1,1 0 0,-1-1 0,7-8 1,-6 5-47,0-1 0,-1 0 0,0 0-1,-1 0 1,0 0 0,0-1 0,-1 0 0,-1 0 0,3-17 0,-3 0-115,-1 0-1,-2 0 1,0 0-1,-2 0 1,-1 0 0,-2 0-1,-14-45 1,11 44 75,-1 0 0,-2 0 1,-1 1-1,-1 1 0,-20-29 1,33 55 93,1 0 1,-1 0-1,0 0 1,1 0-1,-1 0 1,0 0-1,0 1 1,0-1-1,0 0 0,0 0 1,0 1-1,0-1 1,0 1-1,0-1 1,0 1-1,-2-1 1,3 1 6,-1 0 1,1 0-1,-1 0 0,1 0 1,0 0-1,-1 0 1,1 1-1,-1-1 0,1 0 1,-1 0-1,1 0 1,-1 1-1,1-1 0,0 0 1,-1 1-1,1-1 1,0 0-1,-1 1 0,1-1 1,0 0-1,-1 1 1,1-1-1,0 1 0,0-1 1,-1 1-1,1 0 1,-1 3 70,-1 0 0,1 0 0,0 0 1,0 1-1,1-1 0,-1 0 1,1 6-1,2 32 651,11 61-1,-2-28 4,8 63 538,7 72 596,-18-156-1473,-6-42-498,0 0-1,0 1 1,-1 0 0,-1-1 0,-2 24-1,-6-9-3030,-2-13-4145</inkml:trace>
  <inkml:trace contextRef="#ctx0" brushRef="#br0" timeOffset="4193.01">2067 458 6225,'-4'-8'-446,"2"2"403,2 5 336,2 5-151,7 19 349,-1 0 0,11 46 0,2 10 418,-17-66-813,-1-1-1,0 0 0,-1 1 0,0 15 0,-2-28-108,0 0-1,0 0 1,0 0-1,0-1 1,0 1-1,0 0 1,0 0-1,0 0 1,0 0-1,0 0 1,-1 0-1,1 0 1,0 0-1,0 0 0,0 0 1,0 0-1,0 0 1,0 0-1,0 0 1,0 0-1,-1 0 1,1 0-1,0 0 1,0 0-1,0 0 1,0 0-1,0 0 1,0 0-1,0 0 0,0 0 1,0 0-1,0 1 1,-1-1-1,1 0 1,0 0-1,0 0 1,0 0-1,0 0 1,0 0-1,0 0 1,0 0-1,0 0 1,0 0-1,0 0 0,0 1 1,0-1-1,0 0 1,0 0-1,0 0 1,0 0-1,0 0 1,0 0-1,0 0 1,0 0-1,0 0 1,0 1-1,0-1 1,0 0-1,0 0 0,0 0 1,0 0-1,0 0 1,-8-12-369,-6-18-294,7 10 298,2 0 0,1-1 0,0 0 0,2 0 0,-1-38 0,4 45 348,0 1 0,0-1 0,1 0 0,1 1 0,0-1 0,1 1 0,1 0 0,0 0 0,12-23-1,-13 32 65,-1 0 0,1 0-1,0 0 1,0 0 0,0 1-1,0 0 1,1 0 0,-1 0-1,1 0 1,0 1 0,0 0-1,0 0 1,0 0 0,0 0-1,0 1 1,0 0 0,10-1-1,-12 2 33,-1 0-1,1 0 0,-1 1 1,1-1-1,-1 0 1,1 1-1,-1 0 0,1-1 1,-1 1-1,1 0 0,-1 1 1,0-1-1,0 0 0,1 0 1,-1 1-1,0 0 0,0-1 1,3 5-1,-3-3 45,1 1 0,-1-1-1,0 1 1,0 0 0,-1 0 0,1 0 0,-1 0-1,0 0 1,0 0 0,1 6 0,-1 5 173,0-1 0,-1 1 0,-1-1 1,0 0-1,-5 20 0,4-27-207,0 0 0,0 0 0,-1 0 0,0 0-1,-1-1 1,0 1 0,0-1 0,0 0 0,0 0 0,-1-1 0,0 1 0,-1-1 0,-7 7 0,12-12-32,-7 2-32,10-4-18,1 0 1,-1-1 0,1 1-1,0 1 1,-1-1 0,1 0-1,0 1 1,0-1 0,1 1-1,-1 0 1,0 0 0,0 0-1,0 1 1,1-1 0,-1 1-1,0-1 1,1 1 0,-1 0-1,0 1 1,7 0 0,-6 0 64,-1 0 0,1 0 0,0 0 0,-1 0 0,1 1 0,-1 0 0,0-1 0,1 1 0,-1 0 0,0 1 0,0-1 0,0 1 0,-1-1 0,1 1 0,0 0 0,-1 0 0,0 0 0,0 0 0,0 0 0,0 1 0,0-1 0,-1 1 0,1-1 0,-1 1 0,0 0 0,0-1 0,0 1 0,-1 0 0,1 0 0,-1-1 0,0 1 0,0 0 0,0 0 0,-1 0 0,1-1 0,-1 1 0,0 0 0,0 0 0,0-1 0,-4 7 0,3-6 22,-1 0 0,1 0 0,-1-1 0,0 0 0,0 1-1,0-1 1,0 0 0,0 0 0,-1-1 0,1 1 0,-1-1 0,0 0 0,0 0-1,0 0 1,0 0 0,-8 2 0,-8 1 129,0-1-1,-30 3 1,0 0 38,48-6-313,0 0 0,0-1 0,0 1 0,0-1 0,0 1 0,0-1 0,-1 0 0,1 0 0,0 0 0,0 0 0,0-1 0,0 1 0,0 0 1,-1-1-1,1 0 0,0 1 0,0-1 0,0 0 0,0 0 0,0 0 0,1 0 0,-1 0 0,0-1 0,0 1 0,1-1 0,-1 1 0,1-1 0,-3-2 0,3 1-391,0 0-1,0 0 0,0 0 0,0 0 0,1-1 1,-1 1-1,1 0 0,0 0 0,0 0 0,0-1 1,0 1-1,0 0 0,1 0 0,-1 0 1,1 0-1,0 0 0,0 0 0,2-5 0,3-2-2107</inkml:trace>
  <inkml:trace contextRef="#ctx0" brushRef="#br0" timeOffset="5211.95">2515 491 5809,'0'1'-33,"-1"-1"1,0 1 0,1-1 0,-1 1-1,1-1 1,-1 1 0,1 0 0,-1-1-1,1 1 1,-1 0 0,1-1 0,0 1-1,-1 0 1,1-1 0,0 1 0,0 0-1,-1 0 1,1-1 0,0 3 0,0-3 42,0 1 0,1-1 0,-1 0 1,0 1-1,0-1 0,1 1 0,-1-1 1,0 0-1,0 1 0,1-1 0,-1 0 1,0 1-1,1-1 0,-1 0 0,1 0 1,-1 1-1,0-1 0,1 0 0,-1 0 1,1 0-1,-1 1 0,1-1 0,0 0 1,2 0 97,0 1 0,0-1 1,0 0-1,0 0 0,0 0 1,0 0-1,0 0 0,-1-1 1,1 1-1,4-2 0,-4 1-9,0-1 0,1 1-1,-1-1 1,0 0-1,0 0 1,0 0 0,0-1-1,0 1 1,0-1 0,-1 1-1,1-1 1,-1 0 0,0 0-1,0 0 1,0 0 0,0-1-1,0 1 1,-1 0-1,1-1 1,-1 1 0,0-1-1,0 1 1,0-1 0,-1 0-1,1 1 1,-1-1 0,0 0-1,0 1 1,0-1 0,-1 0-1,1 0 1,-1 1-1,0-1 1,0 1 0,0-1-1,0 1 1,-1-1 0,-1-2-1,-22-26 1127,8 39-1038,16-5-173,0-1 0,0 0 0,0 0 0,0 1 1,0-1-1,0 0 0,0 1 0,0-1 0,1 1 0,-1-1 0,1 1 1,-1-1-1,1 1 0,-1 0 0,1-1 0,0 1 0,0 1 1,0 34 160,1-25-106,6 42 145,2 14 48,-8-64-240,-1-1-1,0 1 1,-1-1-1,1 1 0,-1-1 1,1 1-1,-1-1 1,0 1-1,0-1 0,-1 0 1,1 0-1,-1 1 1,1-1-1,-1 0 0,-2 3 1,2-4-7,0 0-1,0-1 1,-1 1 0,1 0-1,0-1 1,-1 1 0,1-1 0,-1 0-1,1 0 1,-1 0 0,1 0-1,-1 0 1,-4 0 0,-8 3 59,14-3-54,-6 0 40,11 2 82,18 0 15,-7-2-67,22-4 105,-35 3-160,45 0 796,-133-3-694,84 4-135,-6 1-5,7-2 66,6 1-18,1 0-29,51 2-5,-22 2-4212,-35-4 3809,0 0 1,0 0-1,1 0 1,-1 0-1,-1 0 1,1 0-1,0 0 1,0 0-1,0-1 1,0 1-1,-1 0 1,1 0-1,0 0 1,-1 0-1,1 0 1,-2 1-1,1 7-2154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0:31.27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73 56 5913,'0'0'-3,"-1"-1"1,1 1 0,0 0 0,-1 0 0,1-1-1,0 1 1,0 0 0,-1-1 0,1 1 0,0 0 0,0-1-1,0 1 1,-1-1 0,1 1 0,0 0 0,0-1 0,0 1-1,0-1 1,0 1 0,0 0 0,0-1 0,0 0 0,6-3 244,1 1 0,0-1 0,0 1 1,0 1-1,0 0 0,0 0 1,0 0-1,1 0 0,12 0 1,3-1 93,106-15 1220,-86 18-861,-40 0-371,2 1-90,-5 0-223,-1-1-1,1 0 1,0 0-1,0 0 1,0 0-1,-1 1 1,1-1-1,0 0 1,0 0-1,0 0 1,0 1-1,0-1 0,-1 0 1,1 0-1,0 1 1,0-1-1,0 0 1,0 0-1,0 0 1,0 1-1,0-1 1,0 0-1,0 0 1,0 1-1,0-1 1,0 0-1,0 0 1,0 1-1,0-1 0,0 0 1,0 0-1,0 1 1,0-1-1,1 0 1,-1 0-1,0 1 1,0-1-1,0 0 1,0 0-1,0 0 1,1 1-1,-1-1 1,0 0-1,0 0 1,0 0-1,1 0 0,-1 0 1,0 1-1,0-1 1,0 0-1,1 0 1,-1 0-1,0 0 1,0 0-1,1 0 1,-1 0-1,0 0 1,0 0-1,1 0 1,-1 0-1,0 0 1,0 0-1,1 0 0,-1 0 1,1 0-1,-5 3 33,0 0 0,1 0 0,-1 0 0,0 0-1,0-1 1,0 1 0,-1-1 0,1 0 0,-8 2-1,-50 13 194,35-11-121,-116 25 321,142-31-296,41-1-88,46-8 0,-23 1 27,-50 6 388,-19 1-285,-38 1-217,12 1 90,-54-6 13,83 5 10,8 1-78,7 1 9,-1-1 0,1 0 0,-1-1-1,0-1 1,1 1 0,-1-2 0,1 0-1,19-6 1,-1 5-96,-245 59 227,210-55-137,4-1-2,0 0 1,0 0-1,-1 0 0,1 0 1,0 1-1,0-1 0,0 0 0,0 1 1,0-1-1,0 1 0,0-1 1,0 1-1,0-1 0,1 1 1,-1 0-1,0 0 0,0-1 0,0 1 1,1 0-1,-1 0 0,0 0 1,1 0-1,-2 2 0,5-3 3,9 2 2,0-1-1,0 0 1,1-1-1,-1-1 1,0 0-1,0 0 1,0-1-1,13-4 1,-11 2-17,8-2 53,-45 6 28,-5 1-41,-31 2-32,49-2 3,1 0 0,-1-1 0,-15-2-1,3 4-52,38-3 61,11 0 4,1-1 0,48-11 0,-73 13-1542,-4 1 921,-11 3 473,-9 3-2111,7-4-3199,5-1 2458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0:41.67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0 626 2168,'0'-1'143,"0"0"-1,1 0 1,-1 0-1,0 0 1,1 0-1,-1 0 1,1 0-1,-1 0 1,1 0 0,-1 0-1,1 0 1,-1 0-1,1 1 1,0-1-1,0 0 1,-1 0-1,1 1 1,0-1-1,0 0 1,0 1-1,2-1 1,-3 1-65,1 0 0,0 0 0,0 0 0,-1 1 0,1-1 0,0 0 0,-1 1 0,1-1 0,-1 1 0,1-1-1,0 1 1,-1-1 0,1 1 0,-1-1 0,1 1 0,-1-1 0,1 1 0,-1 0 0,0-1 0,1 1 0,-1 0 0,1 0 0,1 6 230,1-1 0,-1 1 0,0-1 0,0 1 0,1 9 0,18 110 2955,-21-126-3219,0-1-33,0 1 1,0 0-1,0 0 0,0 0 1,0 0-1,0 0 0,0 0 1,0-1-1,0 1 0,1 0 1,-1 0-1,0 0 0,0 0 1,0 0-1,0 0 0,0 0 1,1 0-1,-1 0 0,0-1 1,0 1-1,0 0 0,0 0 1,0 0-1,1 0 0,-1 0 1,0 0-1,0 0 0,0 0 1,0 0-1,1 0 1,-1 0-1,0 0 0,0 0 1,0 1-1,0-1 0,0 0 1,1 0-1,-1 0 0,0 0 1,0 0-1,0 0 0,0 0 1,0 0-1,1 0 0,-1 0 1,0 1-1,0-1 0,0 0 1,0 0-1,0 0 0,0 0 1,0 0-1,0 1 0,0-1 1,0 0-1,1 0 0,-1 0 1,0 0-1,0 0 1,0 1-1,0-1 0,0 0 1,15-17-90,0-2 0,-1 1 0,0-2 1,-2 0-1,10-22 0,7-8-318,229-412-6666,-188 317 3876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05.082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158 514 2152,'-13'-37'2254,"12"36"-2154,0 1 0,0-1 0,0 0 0,0 0 0,0 1 0,0-1 0,0 0 0,0 1 0,-1-1 0,1 1 0,0-1 0,-1 1 0,1 0 0,0 0-1,-1 0 1,1-1 0,0 1 0,-1 0 0,1 0 0,0 1 0,-1-1 0,1 0 0,0 0 0,0 1 0,-2 0 0,0 0 25,-1 1 1,1 0 0,0 0-1,0 0 1,0 1 0,0-1-1,0 1 1,1-1 0,-3 5 0,-3 3 103,0 1 0,1 0 0,1 0 0,-8 19 1,6-11-8,1 1 1,1 0 0,0 0-1,-3 31 1,9-45-185,-1 0 1,1 0 0,1 0-1,-1 0 1,1 0-1,0 0 1,0 0-1,1 0 1,2 6-1,-3-9-22,1 0 0,0 0 0,-1 0-1,1 0 1,1 0 0,-1 0-1,0 0 1,1-1 0,-1 1 0,1-1-1,0 0 1,0 0 0,0 0 0,0 0-1,0 0 1,6 1 0,-5-1-1,1 0 0,0-1 0,0 1 0,0-1 1,0 0-1,0-1 0,1 1 0,-1-1 0,0 0 1,0 0-1,0-1 0,0 1 0,1-1 0,-1-1 1,8-2-1,-6 1-4,1-1 1,-2 0 0,1 0 0,0 0-1,-1-1 1,0 0 0,0 0-1,0-1 1,6-8 0,3-6-37,-1 0 1,-2-1 0,0-1-1,-1 0 1,13-35 0,-13 22-110,-2 1 0,-1-1 1,-2 0-1,-1-1 0,-2 1 0,-1-1 1,-2 0-1,-2 0 0,-1 1 0,-1-1 1,-15-53-1,0 26-30,18 59 156,-1 0 0,0-1 1,0 1-1,0 0 0,-1 1 0,1-1 0,-1 0 0,0 1 0,0 0 0,0-1 1,-1 1-1,-3-3 0,6 6 12,-1-1 1,1 0-1,0 1 1,0 0-1,-1-1 1,1 1-1,0 0 1,-1 0-1,1-1 1,0 1-1,-1 0 1,1 0-1,0 1 0,-1-1 1,1 0-1,0 0 1,-1 1-1,1-1 1,0 1-1,-1-1 1,1 1-1,0-1 1,0 1-1,0 0 1,0-1-1,-1 1 1,1 0-1,0 0 1,0 0-1,1 0 0,-1 0 1,0 0-1,0 0 1,0 1-1,1-1 1,-1 0-1,0 0 1,0 2-1,0-1 19,-5 9 70,0 0 0,1 0 0,0 0 0,1 1 0,0 0 0,1 0 1,0 0-1,-1 15 0,-3 105 671,6-91-529,20 445 2410,-15-430-2340,-3-40-241,1-6-30,-1 0 0,-1 1 0,0-1 0,0 0 0,-1 1 0,0-1 0,-3 12 0,3-21-89,1-1-1,0 1 0,-1 0 0,1-1 1,-1 1-1,1 0 0,0-1 0,-1 1 1,1-1-1,-1 1 0,0-1 0,1 1 1,-1-1-1,1 0 0,-1 1 0,0-1 1,1 1-1,-1-1 0,0 0 0,1 0 1,-1 1-1,0-1 0,0 0 0,1 0 1,-1 0-1,0 0 0,1 0 0,-1 0 1,0 0-1,0 0 0,1 0 0,-1 0 1,0-1-1,0 1 0,1 0 0,-1 0 1,0-1-1,1 1 0,-1 0 0,0-1 1,1 1-1,-1-1 0,-1 0-479,0 0 0,0-1 0,1 1 0,-1 0-1,1-1 1,-1 1 0,1-1 0,0 0 0,-1 1 0,1-1 0,0 0-1,0 0 1,0 0 0,-1-3 0,0-2-2022</inkml:trace>
  <inkml:trace contextRef="#ctx0" brushRef="#br0" timeOffset="841.69">649 603 6085,'-8'-17'-451,"7"15"522,1 0 0,-1 0-1,1 1 1,-1-1 0,0 0-1,0 1 1,0-1 0,0 0-1,0 1 1,0-1-1,-1 1 1,1 0 0,0-1-1,-1 1 1,1 0 0,-1 0-1,1 0 1,-1 0 0,0 0-1,-3-1 1,4 1 440,-16 9-17,14-6-411,0 0 0,0 0 0,0 0 0,0 1 1,1-1-1,-1 1 0,1 0 0,0 0 0,0 0 0,0 0 0,0 0 1,0 0-1,1 0 0,-2 5 0,-13 49 575,14-52-590,1 2-2,0 0 1,0 1-1,0-1 1,1 1-1,0-1 1,1 1 0,-1-1-1,4 15 1,-3-18-33,0-1 0,1 0 0,-1 1 0,0-1 0,1 0 0,0 1 0,0-1 0,0 0 0,0 0 0,0-1 0,1 1 0,-1 0 0,1-1 0,0 1 0,0-1 0,0 0 0,0 0 0,0 0 0,0 0 0,6 1 0,25 4 247,-31-7-210,0-1 1,48-15 364,-49 15-382,0 1-80,-1 0 0,1-1-1,-1 1 1,1-1 0,-1 1-1,0-1 1,1 0 0,-1 0-1,0 1 1,1-1 0,-1 0 0,2-2-1,2-4-5662</inkml:trace>
  <inkml:trace contextRef="#ctx0" brushRef="#br0" timeOffset="1589.99">795 623 5669,'0'0'-111,"0"15"1828,9 148 2017,-8-148-3467,-1-10-132,0 0 0,0-1 0,0 1 0,0 0 0,-1-1 0,-1 10-1,1-13 89,0-4-180,-6-13-16,2-1-1,0 0 0,1 0 0,1 0 0,0 0 0,1 0 0,1-1 0,1 1 1,0-1-1,6-32 0,-6 47-23,0 0 1,1 0 0,0 0-1,0 0 1,0 0 0,0 0-1,0 0 1,0 1 0,1-1-1,-1 0 1,1 1 0,0-1-1,0 1 1,0-1-1,0 1 1,0 0 0,0 0-1,1 0 1,-1 0 0,1 0-1,-1 1 1,1-1 0,0 1-1,0 0 1,5-2 0,-6 2 1,2 3 2,2 0 5,0 1 0,0 0 0,-1 1-1,1-1 1,-1 1 0,0 0 0,0 1-1,0-1 1,0 1 0,-1 0 0,0 0 0,0 0-1,6 12 1,-1-1 77,-1 0 0,-1 1 1,0 0-1,4 19 0,-4-14-6,-4-12 38,0 0 0,0 0 0,-1 0 0,0 0 0,0 1 0,-2-1 0,1 0 0,-1 1-1,0-1 1,-4 16 0,4-21-35,-1 0 0,0 0 0,-1 0 0,0 0 0,1-1 0,-1 1 0,-1 0 0,1-1 0,-1 0 0,0 1 0,0-1 0,0 0 0,0 0 0,-1-1 0,1 1-1,-1-1 1,0 1 0,0-1 0,0-1 0,-1 1 0,1 0 0,-1-1 0,1 0 0,-1 0 0,0-1 0,0 1 0,0-1 0,0 0 0,0 0 0,-6 0 0,-5 0-27,-1-1 1,0 0-1,0-2 1,1 0 0,-21-5-1,15 3-533,1-4-2549,21 8 2749,-1-1-1,1 1 1,0-1 0,-1 1-1,1-1 1,0 0-1,-1 1 1,1-1 0,0 1-1,0-1 1,-1 0-1,1 1 1,0-1 0,0 0-1,0 1 1,0-1-1,0 0 1,0 1-1,0-1 1,0 0 0,0 1-1,0-1 1,0 0-1,0 1 1,1-1 0,-1 0-1,0 1 1,0-1-1,1 1 1,-1-1 0,1 0-1,-1 1 1,0-1-1,1 1 1,-1-1-1,2 0 1,2-5-2147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08.97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1045 156 5685,'-18'-16'-48,"-1"1"0,-1 0 1,0 2-1,0 0 0,-1 2 1,-1 0-1,0 1 1,0 2-1,-1 0 0,0 1 1,-44-7-1,29 8 411,0 2-1,0 1 1,0 1 0,-40 5-1,62-1-205,-1 0 0,1 2-1,0 0 1,0 0-1,0 2 1,1 0 0,0 0-1,0 2 1,0 0 0,1 0-1,-25 21 1,17-8 37,0 0 0,2 2 0,1 0 0,0 1 0,2 1 0,-15 29 0,-4 14 300,-30 86 0,54-125-388,2-1-1,2 2 1,0-1-1,2 1 1,2 0 0,-2 40-1,5-55-56,2 1-1,0-1 1,1 0-1,0 1 1,1-1-1,1 0 1,1-1-1,0 1 1,1-1-1,0 0 1,1 0 0,0-1-1,1 0 1,12 14-1,-5-8 21,2-1-1,0-1 1,2-1 0,-1 0-1,2-2 1,31 19 0,-20-16 14,1-2 0,0-1 0,64 17-1,-5-11 64,1-4-1,136 5 1,-108-15-30,0-5 0,0-6 0,131-22 0,-218 22-95,-1-2 0,0-2 0,0 0 0,-1-2 0,0-2 0,-1-1 0,0-1 0,-1-1 0,-1-2 0,-1-1 0,0-1 0,29-30 0,-39 31-14,-1 0 0,-2-2 0,0 0 0,-1 0-1,-1-2 1,-1 1 0,-1-1 0,-1-1 0,-1 0-1,-1 0 1,-1 0 0,-2-1 0,0 0 0,1-45-1,-6 51 12,-1 1 0,-1 0 0,0 0-1,-1 1 1,-1-1 0,-1 1 0,0 0-1,-1 0 1,-1 1 0,-1 0 0,0 0-1,-1 1 1,0 0 0,-2 1 0,-12-14-1,-15-11 39,-2 2 0,-1 1-1,-75-48 1,81 59-37,-2 2 0,-1 1 1,0 2-1,-46-15 0,67 28-16,0 2-1,-1 1 1,1 0 0,-1 1 0,0 1-1,0 0 1,0 2 0,-1 0-1,1 2 1,0 0 0,1 1 0,-20 5-1,5 3-180,0 1 0,1 1 0,1 2 0,0 1 0,-38 28 1,-136 115-2631,148-112 1456,-183 148-4460,153-128 3362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16.82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19 616 2552,'-10'-8'2619,"2"7"5510,14 12-7719,0 0-1,1 0 1,0-1 0,1 1 0,0-2-1,0 1 1,16 12 0,10 13 564,-33-34-949,0 0 0,-1 0-1,1-1 1,0 1 0,0 0-1,-1 0 1,1-1-1,0 1 1,0 0 0,0-1-1,0 1 1,0-1 0,0 1-1,0-1 1,0 0 0,0 1-1,0-1 1,0 0 0,0 0-1,0 1 1,0-1 0,0 0-1,0 0 1,1 0 0,0-1-1,-1 1-8,1-1 0,-1 0 0,1 0 0,-1 0 0,1 0-1,-1 0 1,0 0 0,0 0 0,1-1 0,-1 1 0,0 0 0,0-1 0,0 1-1,1-3 1,4-8 9,-1-1 0,0 1 0,4-20-1,-6 21 60,171-492-3606,-161 472 2503,-6 13-750,0 1-1,1 0 1,1 0-1,12-17 1,-12 23-1601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31.86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133 67 2932,'-11'-30'2112,"12"28"-1934,0-1 0,0 1 0,0-1 0,0 1 0,0 0-1,1 0 1,-1-1 0,1 1 0,0 0 0,0 0-1,0 1 1,-1-1 0,2 0 0,-1 1 0,4-3-1,-5 3 123,1 1-211,-1 0 1,1 0 0,-1 0-1,0 0 1,0 0 0,1 0-1,-1 1 1,0-1 0,1 1 0,-1-1-1,0 1 1,0-1 0,0 1-1,1 0 1,-1-1 0,0 1-1,1 2 1,0-1-1,0 0 0,0 1 0,0 0 0,-1-1 0,1 1 0,-1 0 0,0 0 0,0-1 0,0 1 0,0 0 1,0 0-1,-1 0 0,0 0 0,1 1 0,-1-1 0,0 0 0,0 0 0,-1 5 0,-2 10 325,-8 37-1,4-28-79,6-21-270,-4 17 102,1-1-1,1 1 1,1 0-1,1 26 1,1-45-151,0 1 0,0-1 0,1 1-1,-1-1 1,1 0 0,0 1 0,1-1 0,-1 0 0,1 1 0,0-1-1,0 0 1,0 0 0,0-1 0,1 1 0,-1 0 0,1-1 0,0 1-1,0-1 1,1 0 0,-1 0 0,0 0 0,1-1 0,0 1 0,0-1-1,0 0 1,0 0 0,7 3 0,-7-4-4,1-1-1,-1 1 1,0-1 0,0 0 0,0 0 0,1 0-1,-1 0 1,0-1 0,0 0 0,0 0-1,0 0 1,0 0 0,0-1 0,0 1-1,0-1 1,0 0 0,-1 0 0,1-1-1,-1 1 1,0-1 0,1 0 0,-1 1 0,3-5-1,2-2 4,0 0-1,-1 0 1,0-1 0,0 0-1,-1-1 1,9-18-1,-4-6-3,-11 33-9,1 0 0,-1 0 0,0 1-1,0-1 1,1 0 0,-1 0 0,-1 0 0,1 1 0,0-1-1,0 0 1,-1 0 0,1 1 0,-1-1 0,1 0 0,-1 1-1,-1-3 1,1 2 27,-14 3 58,13 0-73,-1 1 0,1-1 0,-1 1 1,1 0-1,0-1 0,0 1 0,0 0 1,0 0-1,0 1 0,0-1 0,1 0 1,-1 0-1,1 1 0,-1-1 0,1 1 0,0-1 1,0 1-1,0 0 0,0 0 0,0 4 1,-12 50 796,-7 76 0,20-128-759,-10 148 1694,0-89-974,4-10 53,5-47-818,-1-1 1,1 1-1,1-1 1,-1 1-1,1 0 1,1 8-1,0 2 123,-1-16-95,0 2 84,-1 0 0,1 0 0,-1 0 0,0 0-1,1 1 1,-1-1 0,-3 5 0,-89-11-12,-3-1-4433,28 9-6794,59-3 7424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35.27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71 11 7193,'9'-9'-2671,"-8"9"2763,-1 0-1,1-1 1,-1 1 0,1 0-1,-1 0 1,1 0 0,-1 0 0,0 0-1,1 0 1,-1 0 0,1 0-1,-1 0 1,1 0 0,-1 0-1,1 0 1,-1 0 0,1 0 0,-1 0-1,1 1 1,-1-1 0,1 0-1,-1 0 1,0 1 0,1-1 0,-1 0-1,1 0 1,-1 1 0,0-1-1,1 0 1,-1 1 0,0-1-1,1 0 1,-1 1 0,0-1 0,0 1-1,0-1 1,1 1 0,-1-1-1,0 1 1,1 1-5,-1 31 668,-1-17-457,0-11-194,0-1 0,1 1-1,0-1 1,0 0 0,0 1 0,2 7 0,-1-11-46,-1 5-25,-1-1 1,1 0-1,-1 0 0,0 0 1,0 0-1,-3 7 0,3-11-164,-14 26-6011,13-21 3923</inkml:trace>
  <inkml:trace contextRef="#ctx0" brushRef="#br0" timeOffset="442.51">49 159 5160,'0'0'-392,"5"-5"48</inkml:trace>
  <inkml:trace contextRef="#ctx0" brushRef="#br0" timeOffset="1503.99">1 93 2532,'0'0'-12,"0"-1"76,0 1 0,0-1 0,0 1 0,0-1 0,0 1 1,0 0-1,0-1 0,0 1 0,1-1 0,-1 1 0,0-1 1,0 1-1,0 0 0,1-1 0,-1 1 0,0 0 0,1-1 0,-1 1 1,0 0-1,1-1 0,-1 1 0,0 0 0,1-1 0,-1 1 1,0 0-1,1 0 0,-1 0 0,1-1 0,0 1 0,2 4 96,0 0-1,-1 1 1,1-1 0,-1 0-1,0 1 1,0 0-1,0-1 1,-1 1-1,0 0 1,1 6-1,12 80 1505,-12-75-1401,7 29 685,-9-44-886,0 23 351,-1 8-140,2-18-207,-1-13-49,3 46 166,-2-38-180,-1-1 0,0 0 1,0 0-1,-1 1 0,0-1 0,0 0 0,-1 0 0,-5 15 0,7-22-9,-1 2 7,0 0-1,1 0 1,-1 0-1,1 0 1,-1 0-1,1 0 1,0 0-1,0 0 1,1 0-1,-1-1 1,2 5-1,-2 1 0,-5 20 4,5-27 8,-5 19-17,4-19 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40.75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37 5356,'0'0'-348,"3"-1"-890,37-12 1168,-38 12 84,34-7 199,-17 4-186,-18 4-14,41-6 148,-18 6-105,-22 0 6,29 0 269,-9-1-138,-15 0-140,0 0-1,0 1 1,0 0 0,10 1 0,-7 1-15,58 1 425,-57-2-370,1 1 1,-1-2-1,19 0 0,-12 0-31,-16 0-81,1-1-1,6 0 9,1 0 1,0 0-1,-1 1 0,1 1 0,0-1 0,-1 2 0,18 3 1,-1 2 12,0-2 0,51 4 0,-48-6 43,17-3-89,19-3 10,-16 0 18,-33 1 25,-1 1 1,1 1 0,-1 0 0,1 1 0,22 4 0,42 10-11,-52-12 12,37 12 1,-47-11-64,1-1 0,0-1 0,-1 0 0,38-3 0,-26 1 33,410 15-2,-240-8-79,-181-6 52,14-3-155,-28 1 173,-1 1 0,1-1 1,0 1-1,0 0 0,0 1 1,5 0-1,19 1-38,18-5 14,52 4-1,19 1 44,-72-2-11,-4-5 12,25-3 6,131 1 0,-15-1 68,-72 3-108,-41-3 62,14-8-20,-59 10 15,0 1 0,0 1-1,30 0 1,58 4-4,-99 0-5,0 2 0,25 4-1,10 3 164,-2-5-20,74-2 0,-74-2 36,-30 2-135,18-2 20,-29-1-77,0 0 24,0 1 0,0 0 0,0 0 0,0 0 0,8 2 1,-12-2 3,23 3 29,5-1-11,-29-2-15,3 0-8,112 11 164,52 4 340,-138-12-338,39-1 0,11 1-2,-70-2-172,16 1 57,0 1 1,25 8-1,-50-11-53,35 3 113,155 7 1120,-137-3-1067,-52-7-167,11 0 8,196 0 723,-136 6-671,-14 1-32,-58-7-36,53-5 180,-41 4-124,0 0-1,0-1 1,18-5 0,-20 4-28,1 1 1,0 0-1,14 0 1,8-3 72,-33 5-93,38-5 84,-38 5-79,29-5 184,-29 4-132,31-4 215,-30 5-154,-1 0-114,0 1-1,0-1 0,0 0 0,0-1 0,0 1 1,0 0-1,0 0 0,0 0 0,0-1 0,0 1 1,0 0-1,0-1 0,0 1 0,0-1 0,-1 1 1,1-1-1,0 1 0,0-1 0,0 0 0,-1 1 1,1-1-1,0 0 0,-1 0 0,1 1 0,0-1 1,-1 0-1,1 0 0,-1 0 0,0 0 0,1 0 0,-1 0 1,0 0-1,1 0 0,-1 0 0,0 0 0,0 0 1,0 0-1,0 0 0,0 0 0,0 0 0,0 0 1,0 0-1,-1-1 0,1 1-17,-15-25-523,13 25 293,1 0 0,-1 0 1,0 1-1,0-1 0,0 1 0,0-1 1,0 1-1,0 0 0,0 0 0,0 0 1,0 0-1,0 0 0,0 0 1,0 0-1,0 1 0,0-1 0,-2 2 1,-9 0-2240,2-2-131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45.48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52 98 5945,'0'0'-290,"3"-19"-190,0 13 3103,0 19-2338,-1 0 0,0 1 0,-2-1 0,1 1 0,-1-1 0,-3 17 0,0 22 276,-2 17-1720,5-67 613,-5 0-468</inkml:trace>
  <inkml:trace contextRef="#ctx0" brushRef="#br0" timeOffset="365.54">4 52 5737,'-2'-14'-473,"1"13"489,1 0 1,0 1-1,0-1 0,0 1 0,0-1 1,-1 0-1,1 0 0,0 1 1,0-1-1,0 0 0,0 1 1,1-1-1,-1 0 0,0 1 1,0-1-1,0 0 0,0 1 1,1-1-1,-1 1 0,1-2 1,0 1 159,-1 0-132,1 0 0,0 0 0,0 1 1,-1-1-1,1 1 0,0-1 0,0 0 0,0 1 0,0-1 0,0 1 0,0 0 0,0-1 0,0 1 0,0 0 0,-1 0 1,1 0-1,0-1 0,1 1 0,0 0 0,9-2 584,0-1-288,0 0 1,0 1-1,0 1 0,0 0 0,1 1 0,-1 0 0,0 0 0,15 3 0,38-1 464,-62-2-921,7 2-1216,-8 1-3653,-8 8 2120</inkml:trace>
  <inkml:trace contextRef="#ctx0" brushRef="#br0" timeOffset="742.36">69 133 6369,'-14'7'690,"22"-10"-195,2 0-115,0-1-1,0 2 1,14-3-1,-8 4-37,1-1 0,0 0 0,24-8 0,-39 10-324,22-7-2040,-17 9 1625,-10 8-5786</inkml:trace>
  <inkml:trace contextRef="#ctx0" brushRef="#br0" timeOffset="1094.6">15 321 5981,'0'0'-258,"-8"4"-225,4-1 671,7-2 1253,126-26 1447,-104 19-2480,-8 4-29,-12 1-743,-1 1 0,0-1-1,0 0 1,0 1 0,0-2 0,0 1-1,5-3 1</inkml:trace>
  <inkml:trace contextRef="#ctx0" brushRef="#br0" timeOffset="1791.48">320 207 5729,'1'-6'-321,"-1"6"328,0 0 1,0 0 0,0 0 0,0 0 0,0 0-1,0 0 1,0 0 0,0 1 0,0-1 0,0 0-1,1 0 1,-1 0 0,0 0 0,0 0 0,0 0-1,0 0 1,0 0 0,0 0 0,0 0 0,0 0-1,0 0 1,0 0 0,0 0 0,0 0 0,1 0-1,-1 0 1,0 0 0,0 0 0,0 0 0,0 0-1,0 0 1,0 0 0,0 0 0,0 0 0,0 0-1,0 0 1,0 0 0,0 0 0,1 0 0,-1-1-1,0 1 1,0 0 0,0 0 0,0 0 0,0 0-1,0 0 1,0 0 0,0 0 0,0 0 0,0 0-1,0 0 1,5 13 480,-1 1-1,-1-1 1,3 28-1,-6-39-330,1-1-141,-1-1 1,0 1 0,0-1-1,0 1 1,0 0 0,0-1-1,0 1 1,0-1-1,0 1 1,0-1 0,0 1-1,0-1 1,0 1 0,0-1-1,0 1 1,-1-1-1,1 1 1,0-1 0,0 1-1,-1-1 1,1 1-1,0-1 1,-1 1 0,1-1-1,0 0 1,-1 1 0,1-1-1,0 1 1,-1-1-1,1 0 1,-1 1 0,1-1-1,-1 0 1,0 1-1,0-1 100,-1-1-113,1 1 1,0-1-1,-1 0 0,1 0 1,-1 0-1,1 0 0,0 0 1,0 0-1,0-1 0,-1 1 1,1 0-1,0 0 1,1-1-1,-1 1 0,0-1 1,0 1-1,1-1 0,-1 1 1,0-1-1,1 0 0,0 1 1,-1-3-1,-7-38-40,8 37 32,0 0 0,0 0 0,1 0 0,0 0-1,0 0 1,0 1 0,0-1 0,1 0-1,0 1 1,0-1 0,4-7 0,-4 10 8,0-1 0,0 1 0,1-1 0,-1 1 1,0 0-1,1 0 0,0 1 0,-1-1 0,1 0 0,0 1 0,0-1 1,0 1-1,0 0 0,0 0 0,0 0 0,0 1 0,0-1 1,0 1-1,1-1 0,-1 1 0,3 0 0,-3 0 8,-1 1 0,0-1 1,1 0-1,-1 1 0,0-1 0,1 1 0,-1-1 0,0 1 0,0 0 0,0 0 1,1 0-1,-1 0 0,0 1 0,0-1 0,-1 1 0,1-1 0,3 4 0,-2-1 36,0 0-1,0 0 1,-1 0-1,1 1 1,-1-1-1,0 1 1,0-1-1,1 6 1,1 6 244,-1 0 1,-1 0-1,0 0 1,-1 21-1,-1-36-251,0 0 0,0 1 0,-1-1 0,1 0 0,0 0-1,-1 1 1,1-1 0,-1 0 0,1 0 0,-1 0 0,1 0 0,-1 0-1,0 1 1,0-1 0,1 0 0,-1-1 0,0 1 0,0 0 0,0 0-1,0 0 1,0 0 0,0-1 0,0 1 0,-1-1 0,1 1 0,0-1-1,0 1 1,0-1 0,-1 1 0,1-1 0,-2 0 0,0 1 28,2-1 33,-16 0 242,1-4-459,0 0 0,1-1 0,-17-9 0,31 13-251,-11-9-1069,8 0-4477</inkml:trace>
  <inkml:trace contextRef="#ctx0" brushRef="#br0" timeOffset="2207.18">661 177 5785,'0'0'-144,"14"-11"1566,38-1 1371,-50 12-2592,42-3 839,-28 0-1852,-16 3 634,0 1 0,1-1 0,-1 1 0,0-1 0,0 0 0,1 1 0,-1-1 0,0 1 1,0-1-1,0 1 0,0-1 0,0 0 0,1 1 0,-1-1 0,0 1 0,0-1 0,0 1 0,0-1 0,0 1 0,0-1 0,-1 1 0,1-1 0,0 0 0,0 1 1,0-1-1,0 1 0,0-1 0,-1 1 0,1-1 0,0 0 0,0 1 0,-1 0 0</inkml:trace>
  <inkml:trace contextRef="#ctx0" brushRef="#br0" timeOffset="2575.82">961 118 5973,'-1'-8'-484,"2"3"522,0 6 802,5 19-414,-1 0 0,0 0 0,-2 1 0,0-1 0,-1 38 0,-5 5-2190,-4-57-1739</inkml:trace>
  <inkml:trace contextRef="#ctx0" brushRef="#br0" timeOffset="2934.47">893 123 5088,'-12'-26'583,"12"24"-344,31-11 1670,101-16 670,-131 28-2526,14-1 283,-1 0-1826,-9 1-3415,-8 11 2369</inkml:trace>
  <inkml:trace contextRef="#ctx0" brushRef="#br0" timeOffset="3274.22">963 182 5865,'0'0'-228,"-7"2"-195,5 0 664,6-3 1291,110-22 429,-95 21-2425,-19 2 284,1 0 0,-1 0 0,1-1 0,-1 1 0,1 0 0,0 0 0,-1 0 0,1 0 0,-1 0 0,1 1 0,-1-1 0,1 0 0,-1 0-1,1 0 1,-1 0 0,1 1 0,-1-1 0,1 0 0,-1 0 0,1 1 0,-1-1 0,0 0 0,1 1 0,-1-1 0,0 0 0,1 2 0,-1 2-1587</inkml:trace>
  <inkml:trace contextRef="#ctx0" brushRef="#br0" timeOffset="3629.44">972 286 4748,'-15'6'335,"27"0"1125,-9-6-922,19-2 202,26-3 623,7-2-1283,-53 6-383,14-8-4789</inkml:trace>
  <inkml:trace contextRef="#ctx0" brushRef="#br0" timeOffset="4356.24">1409 199 5152,'0'0'-186,"-12"-24"126,10 21 146,0 1-1,0 0 0,0-1 0,0 1 0,0 0 0,-1 0 0,1 0 0,-1 1 0,1-1 0,-1 1 0,0-1 0,0 1 0,-4-2 0,-1 0 79,7 3 22,-2-1 7,-2 0-73,1 1 1,-1 0-1,0 0 1,1 0-1,-1 0 0,0 1 1,0-1-1,1 1 0,-1 1 1,1-1-1,-1 1 1,1-1-1,-1 1 0,1 0 1,-5 4-1,6-4-72,1 0 0,0 0 1,0 0-1,0 0 0,0 0 0,0 1 0,0-1 0,1 1 0,-1-1 0,1 1 0,-1 0 0,1 0 1,0-1-1,0 1 0,0 0 0,1 0 0,-1 0 0,1 0 0,0 0 0,-1 0 0,1 0 0,1 0 1,-1 0-1,0 0 0,1 0 0,0 3 0,0-3-16,0 0-1,0 0 1,0 0 0,0 0 0,1 0 0,-1 0-1,1-1 1,-1 1 0,1 0 0,0-1 0,0 0-1,0 1 1,1-1 0,-1 0 0,1 0 0,-1 0-1,4 2 1,4 1 103,-1-1-1,1 0 0,18 5 1,-26-8-112,0-1 30,19-1 392,0-2 0,36-8 0,-55 11-373,39-10 588,-39 10-603,16-8-23,-23 8-4018,-23 11-673,20-7 1945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8:59.50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51 82 6353,'0'-1'-1,"1"1"0,-1 0 1,0-1-1,1 1 1,-1-1-1,0 1 1,1 0-1,-1-1 0,1 1 1,-1 0-1,1 0 1,-1-1-1,1 1 1,-1 0-1,1 0 0,-1 0 1,1 0-1,-1-1 1,1 1-1,-1 0 1,1 0-1,-1 0 0,1 0 1,0 0-1,-1 0 1,1 0-1,0 1 1,0 0 48,0 0 1,0 0-1,-1 0 1,1 0 0,0 1-1,-1-1 1,1 0 0,-1 0-1,1 1 1,-1-1-1,0 0 1,1 1 0,-1-1-1,0 3 1,1 8 160,-1 1 1,0-1-1,-1 1 0,-1-1 0,0 1 1,0-1-1,-7 18 0,5-15-538,0 0 0,1 0 0,-2 29 0,3-40-3127</inkml:trace>
  <inkml:trace contextRef="#ctx0" brushRef="#br0" timeOffset="341.33">6 34 5448,'0'-2'5,"0"1"0,1-1 0,-1 0 0,0 1-1,1 0 1,0-1 0,-1 1 0,1-1-1,0 1 1,0 0 0,-1-1 0,1 1 0,0 0-1,0 0 1,1-1 0,-1 1 0,0 0-1,0 0 1,0 0 0,1 1 0,-1-1 0,0 0-1,1 0 1,-1 1 0,1-1 0,-1 1-1,1-1 1,-1 1 0,1 0 0,-1 0 0,1-1-1,0 1 1,2 0 0,8 0 279,-1-1 1,1 2-1,15 1 0,-21-1-293,28 3 609,1 2 1,44 13 0,-77-18-805,11 1-243,-9-2-4143</inkml:trace>
  <inkml:trace contextRef="#ctx0" brushRef="#br0" timeOffset="701.5">68 189 4520,'-12'7'-6,"11"-7"43,1 0 0,0 0-1,-1 0 1,1 0-1,0 0 1,0 1 0,-1-1-1,1 0 1,0 0 0,-1 0-1,1 0 1,0 0-1,0 1 1,-1-1 0,1 0-1,0 0 1,0 0-1,-1 1 1,1-1 0,0 0-1,0 0 1,0 1 0,-1-1-1,1 0 1,0 0-1,0 1 1,0-1 0,0 0-1,0 1 1,0-1-1,0 0 1,0 1 0,0-1-1,0 0 1,0 1 0,0-1-1,10 1 104,1-1 0,0-1-1,-1 1 1,1-2 0,-1 0-1,1 0 1,11-4 0,10-1-568,-12 6-2989,-11 1 2131</inkml:trace>
  <inkml:trace contextRef="#ctx0" brushRef="#br0" timeOffset="1104.03">14 364 4300,'-14'-19'1,"14"17"70,0 1 0,0-1 0,0 0 0,1 1 0,-1-1 0,0 1 0,1-1 0,-1 1 0,1-1 0,-1 1 1,1-1-1,0 1 0,0-1 0,0 1 0,-1 0 0,1-1 0,1 1 0,-1 0 0,0 0 0,0 0 0,0 0 0,1 0 0,0-1 0,2 0 44,-1 1 0,1-1 0,0 1 0,-1 0 0,1 0 0,0 0-1,0 1 1,0-1 0,5 1 0,6 0 130,1 1 0,-1 1 0,0 0 0,15 5 0,-22-4-196,0 0 1,0 0-1,-1 0 0,1 1 1,10 8-1,18 8-5198</inkml:trace>
  <inkml:trace contextRef="#ctx0" brushRef="#br0" timeOffset="1929.29">333 196 4764,'0'0'-115,"8"15"134,-5-1 146,-1 0-1,0 1 0,0-1 0,-2 28 1,0-30-10,0-11-155,0-1 0,0 0 0,0 0 0,0 1 1,0-1-1,0 0 0,0 0 0,0 1 0,-1-1 0,1 0 0,0 0 0,0 1 0,0-1 0,0 0 0,0 0 0,-1 0 0,1 1 0,0-1 1,0 0-1,0 0 0,-1 0 0,1 0 0,0 1 0,0-1 0,-1 0 0,1 0 0,0 0 0,0 0 0,-1 0 0,1 0 0,0 0 0,0 0 0,-1 0 1,1 0-1,0 0 0,0 0 0,-1 0 0,1 0 0,0 0 0,0 0 0,-1 0 0,1 0 0,0 0 0,0 0 0,-1 0 0,1 0 0,0-1 1,0 1-1,-1 0 0,1 0 0,0 0 0,0 0 0,0-1 0,-1 1 0,1 0 0,0 0 0,0-1 0,-14-13-80,12 9 63,1 1 1,-1-1 0,1 1-1,0-1 1,1 1 0,-1-1 0,1 0-1,0 1 1,0-1 0,1 0 0,-1 1-1,1-1 1,0 1 0,0-1 0,0 1-1,1-1 1,0 1 0,-1 0 0,2 0-1,-1 0 1,0 0 0,1 0 0,0 0-1,0 1 1,0-1 0,0 1 0,0 0-1,1 0 1,0 0 0,-1 0 0,1 1-1,0-1 1,0 1 0,0 0 0,1 0-1,5-1 1,-9 2 51,22 19 230,-22-14-217,0-1-1,1 1 1,-2-1 0,1 1-1,0 0 1,-1-1 0,1 1-1,-1-1 1,0 1 0,0 0-1,-1-1 1,1 1 0,-1 0-1,0-1 1,0 1 0,0-1-1,0 1 1,0-1 0,-1 0-1,0 1 1,1-1 0,-5 4-1,-11 4 143,22-12-194,28 0 29,-32 1-14,0 0 1,0 0-1,0 0 1,1 1-1,-1-1 0,0 1 1,0-1-1,0 1 0,0-1 1,0 1-1,0 0 1,0-1-1,0 1 0,0 0 1,0 0-1,-1 0 0,1-1 1,0 1-1,0 0 1,-1 0-1,1 0 0,-1 0 1,1 0-1,-1 1 0,1-1 1,-1 0-1,1 0 1,-1 2-1,1 1 96,0 1 1,-1-1-1,0 1 1,0-1-1,0 1 1,0-1-1,-1 0 1,1 1-1,-1-1 1,-2 6-1,2-8-38,0 0 0,0 0-1,0 1 1,0-1-1,-1 0 1,1 0 0,-1 0-1,1 0 1,-1-1 0,0 1-1,0 0 1,1-1 0,-1 1-1,-1-1 1,1 0-1,0 1 1,0-1 0,0 0-1,-1 0 1,-1 0 0,0 0-37,1 0 1,0-1 0,-1 0-1,1 0 1,-1 0 0,1 0 0,0 0-1,-1-1 1,1 1 0,-1-1 0,-3-1-1,5 1-135,-2-2-546,-4-4-469,10 1-3099,3 2 2240</inkml:trace>
  <inkml:trace contextRef="#ctx0" brushRef="#br0" timeOffset="2257.22">579 278 5308,'0'0'-77,"27"2"963,52 8 1467,-78-10-2221,24-3-527,-11 4-3240</inkml:trace>
  <inkml:trace contextRef="#ctx0" brushRef="#br0" timeOffset="2596.49">785 151 5316,'2'-10'1075,"2"24"-607,3 28 180,1 51 332,-7-33-3356,-3-52-259,1-7 1015</inkml:trace>
  <inkml:trace contextRef="#ctx0" brushRef="#br0" timeOffset="2922.96">773 125 4728,'-10'-22'244,"10"21"-164,1-1 1,0 1-1,-1 0 1,1-1-1,0 1 1,0 0-1,0 0 1,0 0-1,0 0 1,0 0-1,0 0 1,0 0-1,1 0 1,-1 0-1,0 0 1,1 1 0,-1-1-1,0 1 1,1-1-1,-1 1 1,1-1-1,-1 1 1,1 0-1,-1-1 1,1 1-1,-1 0 1,1 0-1,1 1 1,0-1 133,0-1-122,1 1-1,0 0 1,-1 0 0,1 0 0,0 0 0,0 1 0,-1-1 0,1 1 0,0 0 0,-1 0-1,6 3 1,6 0 186,24 0-1776,-35-9-1863</inkml:trace>
  <inkml:trace contextRef="#ctx0" brushRef="#br0" timeOffset="3253.98">796 171 5525,'0'0'-145,"-7"3"-70,4-2 362,7-1 756,119-24-966,-117 24-426</inkml:trace>
  <inkml:trace contextRef="#ctx0" brushRef="#br0" timeOffset="3599.35">799 311 3680,'0'0'72,"-5"1"-17,5-1-20,0 0-1,0 0 1,0 0 0,0 0-1,0 0 1,0 0 0,0 0-1,0 0 1,0 0-1,0 0 1,0 0 0,0 0-1,0 0 1,0 0 0,0 0-1,0 0 1,0 1-1,0-1 1,0 0 0,0 0-1,0 0 1,0 0 0,0 0-1,0 0 1,0 0-1,0 0 1,0 0 0,0 0-1,0 0 1,0 0 0,0 0-1,0 0 1,0 0-1,0 0 1,0 0 0,0 1-1,0-1 1,0 0 0,0 0-1,0 0 1,0 0 0,0 0-1,0 0 1,0 0-1,0 0 1,-1 0 0,1 0-1,0 0 1,0 0 0,0 0-1,6 1 159,0 0-1,0-1 1,0 0-1,0 0 0,0 0 1,0-1-1,0 0 1,9-2-1,54-18-1364,-54 12-1838,-7 6 1743</inkml:trace>
  <inkml:trace contextRef="#ctx0" brushRef="#br0" timeOffset="4405.89">1061 138 4068,'0'0'-30,"-1"3"94,-1 10 89,0 0-1,1 0 0,0 1 0,2 18 0,0-6 135,-1 57 722,0-82-931,-2-5-196,-2-13 85,1 1 1,0-1 0,1 0-1,1-1 1,0 1 0,1 0-1,1 0 1,1 0 0,5-24-1,-6 37 87,0 1-1,0 0 1,1-1-1,-1 1 0,1 0 1,0 0-1,-1 0 1,1 0-1,0 0 1,1 0-1,-1 0 1,1 1-1,-1-1 0,1 1 1,0 0-1,-1 0 1,1 0-1,0 0 1,1 0-1,-1 1 1,0-1-1,0 1 1,1 0-1,-1 0 0,1 0 1,-1 0-1,1 1 1,-1 0-1,7-1 1,-8 1 108,23 16 734,-19-4-617,0 1 0,-1 0 0,0 0 0,-1 0 1,-1 1-1,0-1 0,-1 1 0,-1 0 0,1 14 0,1 70 869,1-71-1190,-3-20-7361</inkml:trace>
  <inkml:trace contextRef="#ctx0" brushRef="#br0" timeOffset="4747.28">1092 298 6737,'-9'-5'-244,"6"3"352,0 1 1,1 0 0,-1-1 0,0 1 0,1 0 0,-1 1 0,0-1 0,-5 0 0,46-5 1047,52 1-70,-88 5-1261,9 1-557,-11-1 623,1-1 0,-1 1 0,1 0 0,-1 0 0,1 0 0,-1 0 1,1 0-1,-1 0 0,1 0 0,-1 0 0,1 0 0,-1 0 0,1 0 0,-1 0 0,1 0 0,-1 0 0,1 0 0,-1 1 0,1-1 0,-1 0 0,1 0 0,-1 1 0,1-1 0,-1 0 0,0 0 0,1 1 0,-1-1 0,1 0 0,-1 1 1,0-1-1,1 1 0,-1-1 0,0 1 0,0-1 0,1 1 0,-1-1 0,0 0 0,0 1 0,0-1 0,1 1 0,-1-1 0,0 2 0,0 3-2158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51.53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1 105 6073,'0'0'-328,"2"-6"-689,-2 6 1022,0 0 0,0 0 0,0 0 0,0 0 0,0-1 0,0 1 0,0 0 0,1 0 0,-1 0 0,0 0 0,0 0 0,0 0 0,0 0 0,0-1 0,0 1 0,0 0 0,0 0 0,0 0 0,0 0 0,0 0 0,0 0 0,1 0 0,-1 0 0,0 0 0,0 0 0,0 0 0,0 0 0,0 0 0,0 0 0,0-1 0,1 1 0,-1 0 0,0 0 0,0 0 0,0 0 0,0 0 0,0 0 0,0 0 0,0 0 0,1 0 0,-1 1 0,0-1 0,0 0 0,0 0 0,0 0 0,0 0 1,0 0-1,0 0 0,1 0 0,-1 0 0,0 0 0,0 0 0,0 0 0,0 0 0,0 0 0,0 0 0,0 1 0,0-1 0,0 0 0,0 0 0,0 0 0,1 0 0,3 11 286,1-1 0,-2 1 1,1 0-1,-1 0 0,-1 1 1,2 20-1,0 73 1517,-4-103-1683,-2-6-273,-2-7 106,2 1-1,-1-1 1,1 0-1,1 0 1,0 1-1,1-1 1,0 0 0,0 0-1,1 0 1,0 0-1,1 0 1,1 0-1,0 1 1,7-20-1,-9 29 72,-1 0 0,0 0 0,1 0 0,-1 0 0,1-1 0,0 1 0,-1 0 0,1 0 0,0 0 0,-1 1 0,1-1 0,0 0 0,0 0 0,0 0 0,0 1 0,0-1 0,0 0 0,0 1 0,1-1 0,-1 1-12,-1 0-1,1 0 1,0 0 0,-1 0-1,1 0 1,0 0-1,-1 1 1,1-1 0,0 0-1,-1 0 1,1 1-1,0-1 1,-1 1 0,1-1-1,-1 0 1,1 1-1,-1-1 1,1 1 0,-1-1-1,1 1 1,-1 0-1,0-1 1,1 2 0,4 6 123,-1 1 0,0 0 0,4 16 0,-2-9 128,1 1-91,1 1 33,0 0-1,17 25 1,-22-38-180,1 0-1,0 0 1,0-1 0,1 1-1,-1-1 1,1 0 0,0 0-1,0 0 1,0-1 0,1 0-1,-1 0 1,7 2 0,60 25 222,-70-30-229,33-3 68,-33 2-87,0 0 1,0 0-1,-1 0 0,1-1 1,0 1-1,-1-1 1,1 1-1,-1-1 1,0 0-1,1 1 0,-1-1 1,0 0-1,1-2 1,0-1-1,-1 1 1,0-1-1,0 1 0,-1-1 1,1 0-1,-1 1 1,0-6-1,1-22 6,-1 14-4,0 0 0,-3-22-1,3 36-234,-1 0-1,0 0 0,0 0 1,0 0-1,-1 0 0,0 1 1,1-1-1,-1 1 0,-1-1 1,1 1-1,0-1 0,-1 1 0,-3-3 1,6 5-467,-7-1-2585</inkml:trace>
  <inkml:trace contextRef="#ctx0" brushRef="#br0" timeOffset="1216.86">450 148 5893,'0'0'-343,"1"4"45,25 100 26,-22-96 646,-3-10-149,-6-26-81,-13-41-111,17 68-32,0 0 0,1 0 0,-1-1 0,1 1 0,0 0 1,-1 0-1,1 0 0,0 0 0,0-1 0,-1 1 0,1 0 0,0 0 0,0 0 0,0-1 1,1 1-1,-1 0 0,0 0 0,0 0 0,1-1 0,-1 1 0,1 0 0,-1 0 1,1 0-1,-1 0 0,1 0 0,-1 0 0,1 0 0,0 0 0,0 0 0,0 0 0,-1 0 1,1 1-1,0-1 0,0 0 0,0 0 0,0 1 0,0-1 0,0 1 0,1-1 1,-1 1-1,0-1 0,0 1 0,0 0 0,0 0 0,1-1 0,-1 1 0,0 0 0,0 0 1,2 0-1,4 0 15,0 0 0,0 0 0,-1 1 0,1 0 1,0 0-1,-1 1 0,8 2 0,-8-2 53,-1 1-1,0 0 0,0 1 1,0-1-1,0 1 0,0 0 1,-1 0-1,0 0 0,0 1 1,0 0-1,0-1 0,3 7 1,-2-2 170,0 0-1,-1 0 1,1 0 0,-2 1-1,1-1 1,2 17 0,-6-24-174,1 0 0,-1 0 1,0 0-1,0 0 0,0 0 1,-1 0-1,1 0 0,0 0 0,-1 0 1,1 0-1,-1 0 0,0 0 1,0 0-1,1 0 0,-1 0 1,-1-1-1,1 1 0,0 0 0,0-1 1,-1 1-1,1-1 0,-1 1 1,1-1-1,-1 0 0,1 1 0,-1-1 1,0 0-1,0 0 0,0 0 1,1 0-1,-1-1 0,0 1 1,0 0-1,0-1 0,0 1 0,-4-1 1,-3 2 65,0-1 1,0 0-1,0 0 1,0-1-1,0-1 0,-1 1 1,-13-4-1,21 4-267,-22-7-687,23 7 618,1 0 0,-1 0 0,0 0 0,1-1 0,-1 1 0,1 0 0,-1 0 0,0 0 0,1-1-1,-1 1 1,1 0 0,-1-1 0,1 1 0,-1-1 0,1 1 0,-1-1 0,1 1 0,-1-1 0,1 1 0,0-1-1,-1 1 1,1-1 0,0 1 0,-1-1 0,1 1 0,0-1 0,0 0 0,-1 1 0,1-1 0,0 0-1,0 0 1,2-5-2385</inkml:trace>
  <inkml:trace contextRef="#ctx0" brushRef="#br0" timeOffset="1560.1">661 179 6125,'0'0'699,"3"2"-520,1 0-28,0 0 0,0 0 0,0-1 0,0 1 1,1-1-1,-1 0 0,0 0 0,1-1 0,-1 1 1,0-1-1,9 0 0,48-7 1335,-59 6-1424,2 0 344,-1 0-1027,-16 9-5325,10-6 3598</inkml:trace>
  <inkml:trace contextRef="#ctx0" brushRef="#br0" timeOffset="2808.53">1076 62 5589,'0'-1'-23,"0"1"0,0 0 0,0-1 0,0 1 1,0 0-1,-1-1 0,1 1 0,0 0 0,0-1 1,0 1-1,0-1 0,0 1 0,0 0 0,1-1 1,-1 1-1,0 0 0,0-1 0,0 1 0,0-1 1,0 1-1,0 0 0,1-1 0,-1 1 0,0 0 1,0 0-1,0-1 0,1 1 0,-1 0 0,0-1 1,1 1-1,-1 0 0,0 0 0,1 0 0,-1-1 1,0 1-1,1 0 0,-1 0 0,12 10-37,8 27 595,-9-14-135,-6-13-138,-1 1 1,1-1 0,3 19-1,-10-118-437,2 89 180,0 0-1,0-1 1,-1 1-1,1-1 1,0 1-1,0-1 1,0 1 0,0-1-1,0 1 1,0-1-1,0 1 1,0-1 0,0 1-1,1-1 1,-1 1-1,0-1 1,0 1-1,0 0 1,0-1 0,1 1-1,-1-1 1,0 1-1,0-1 1,1 1 0,-1 0-1,0-1 1,1 1-1,-1 0 1,0-1-1,1 1 1,-1 0 0,1 0-1,-1-1 1,1 1-1,-1 0 1,0 0 0,1 0-1,-1 0 1,1-1-1,-1 1 1,1 0-1,-1 0 1,1 0 0,-1 0-1,1 0 1,-1 0-1,1 0 1,-1 0 0,1 0-1,-1 1 1,1-1-1,-1 0 1,0 0 0,1 0-1,-1 0 1,1 1-1,-1-1 1,1 0-1,-1 0 1,0 1 0,1-1-1,-1 0 1,1 1-1,23 22 430,-19-15-357,0 0 1,0-1-1,1 1 1,0-1-1,1-1 0,0 1 1,0-1-1,0 0 1,0 0-1,17 8 1,-23-14-24,0 0-49,1 0 0,-1 0 1,0 0-1,1 0 1,-1 0-1,0 0 0,1-1 1,-1 1-1,0 0 1,0-1-1,1 0 0,-1 1 1,0-1-1,2-1 0,0-2 9,0-1 0,-1 1 0,0-1-1,0 1 1,0-1 0,0 0 0,-1 0-1,0 0 1,0 0 0,0 0-1,0 0 1,-1 0 0,0 0 0,0 0-1,-1 0 1,1 0 0,-1 0 0,-3-9-1,-1-38 71,5 51-130,-1 0 0,1-1 0,0 1 0,0 0 0,-1 0 0,1 0 0,-1 0 0,1-1 0,-1 1 0,0 0 0,1 0 0,-1 0 0,0 0 0,0 0 0,0 0 0,0 1 0,-2-3-1,-10-2-3954</inkml:trace>
  <inkml:trace contextRef="#ctx0" brushRef="#br0" timeOffset="3437.41">1460 92 4848,'3'-9'-499,"-3"7"480,0 1 46,1 0 0,-1 0 0,0 0 0,0 0 0,0 0 0,0 0 0,0-1 0,0 1 0,0 0 0,0 0 0,0 0 0,0 0 0,0 0 0,-1 0 0,1-1 0,0 1 0,-1 0 0,1 0-1,-1 0 1,0 0 0,1 0 0,-1 0 0,0 1 0,1-1 0,-2-1 0,1 2-26,0-1 173,-10-4 821,9 5-925,0 0 1,0 0 0,0 1-1,0-1 1,0 1-1,0 0 1,0 0 0,0-1-1,0 1 1,0 1 0,0-1-1,0 0 1,1 0 0,-1 1-1,0-1 1,1 0 0,-1 1-1,1 0 1,0-1 0,-1 1-1,1 0 1,0 0 0,0 0-1,-1 3 1,1-2-12,0 0 1,0-1-1,0 1 0,0 0 0,1 0 1,-1 0-1,1 0 0,0 0 1,-1-1-1,2 1 0,-1 0 0,0 0 1,0 0-1,1 0 0,0 0 1,0 0-1,-1-1 0,3 5 1,1-3 34,0-1 0,0 0 0,1 0 1,-1 0-1,1 0 0,-1-1 0,1 1 1,0-1-1,0 0 0,0-1 1,0 1-1,0-1 0,0 0 0,10 0 1,-5-2-146,-8 1-79,0 0 1,0-1-1,0 1 0,0 0 0,1 0 0,-1 0 0,0 1 0,0-1 1,0 0-1,0 1 0,0-1 0,0 1 0,0 0 0,3 1 0,-4-1-1001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1:58.902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116 39 6693,'0'0'-303,"-3"1"-286,-3 2 772,0 0 0,0 1 0,1 0 0,-1 0 0,1 0 1,0 0-1,0 1 0,0 0 0,1 0 0,0 0 1,0 1-1,0-1 0,1 1 0,-1 0 0,1 0 1,-4 12-1,5-13-66,0 1 1,0-1 0,0 1-1,1-1 1,0 1 0,0 0-1,0 0 1,1 0 0,-1-1-1,2 1 1,-1 0 0,0 0-1,1 0 1,0-1-1,1 1 1,-1 0 0,1-1-1,0 1 1,5 8 0,-4-9-37,1 0 1,1 0-1,-1 0 1,1 0-1,6 5 1,-6-6-7,0 1-1,-1-1 1,1 1 0,-1 0-1,5 7 1,21 15 1447,-37-31-1510,0 0 1,1-1-1,0 0 0,0 0 0,0 0 0,0-1 0,1 1 0,0-1 1,0-1-1,1 1 0,-1-1 0,1 1 0,1-1 0,-4-9 1,3 6-71,1 0 1,0 1-1,0-1 1,1 0-1,1 0 1,0-1-1,0 1 1,1 0-1,0 0 1,3-20-1,-2 25 25,0 0-1,1 0 1,-1 0-1,1 0 0,0 1 1,1-1-1,-1 1 1,1-1-1,0 1 1,0 0-1,0 0 1,0 0-1,1 1 1,0-1-1,0 1 0,4-3 1,1-3 14,-8 9 22,0-1 1,-1 1-1,1-1 1,-1 1-1,1-1 1,-1 1-1,1-1 1,-1 0-1,1 1 1,-1-1-1,0 0 1,1 1-1,-1-1 1,0 0-1,1 1 1,-1-1-1,0 0 1,0 0-1,0 0 1,0 1-1,0-1 1,0 0-1,0 0 1,0 1-1,0-1 1,0 0-1,0 0 1,0 1-1,-1-1 1,1 0-1,0 0 1,0 1-1,-1-1 1,1 0-1,-1 1 1,1-1-1,0 0 1,-1 1-1,1-1 1,-1 1-1,0-1 1,1 1-1,-1-1 1,1 1-1,-1-1 1,0 1-1,1-1 1,-1 1-1,0 0 1,0-1-1,1 1 1,-1 0-1,0 0 1,0 0-1,1 0 1,-1 0-1,0 0 1,0-1-1,1 2 1,-1-1-1,0 0 1,0 0-1,0 0 1,1 0-1,-1 0 1,0 1-1,0-1 1,1 0-1,-2 1 1,-2 1 4,0-1 0,1 1 0,-1 0 1,1 0-1,-1 0 0,1 1 0,0-1 1,0 1-1,0 0 0,0 0 0,0 0 1,1 0-1,0 0 0,-1 1 0,1-1 1,0 1-1,0-1 0,1 1 0,-1 0 1,1 0-1,-2 6 0,1 0 2,0 0 0,0 1 0,1-1-1,1 0 1,0 1 0,0-1 0,3 17 0,-1-17 1,1 0 1,0-1 0,1 1-1,0-1 1,1 0 0,7 11-1,-1-1 21,-11-18-3,0-6-14,-16-61-52,12 54-22,1 0 0,-1 0 0,2-1 0,0 1 0,0 0 0,1-1 0,1 0 0,1-12 1,-1 21 44,1 1 1,0-1 0,0 1 0,0 0 0,1 0-1,-1-1 1,1 1 0,-1 0 0,1 0 0,0 0-1,0 1 1,1-1 0,-1 0 0,0 1 0,1 0 0,-1-1-1,5-1 1,38-24-3,-44 27 41,-4 0 260,-9 8-218,-15 17 8,18-12-34,1-1 1,1 2 0,-8 14 0,13-23-32,0 1-1,1 0 0,-1-1 1,1 1-1,0 0 0,0 0 1,1 0-1,-1 0 0,1 0 1,0 0-1,0 0 1,2 8-1,14 38-77,-15-50-122,-6 10-1181,5-9 781,-1 0 0,0 0 0,1 0 0,-1-1 1,0 1-1,0 0 0,0-1 0,0 1 0,0 0 0,-3 2 0,-5 3-2706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02.00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675 1326 1088,'0'0'384,"-3"5"-300,0 0-48,0 0-768</inkml:trace>
  <inkml:trace contextRef="#ctx0" brushRef="#br0" timeOffset="798.97">691 1331 1376,'0'0'604,"-5"6"19,5-6-584,0 0-1,0 1 1,0-1 0,0 0-1,0 0 1,0 0 0,0 0-1,0 0 1,0 0 0,0 0 0,0 1-1,0-1 1,-1 0 0,1 0-1,0 0 1,0 0 0,0 0-1,0 0 1,0 0 0,0 0 0,0 0-1,0 1 1,0-1 0,0 0-1,0 0 1,-1 0 0,1 0-1,0 0 1,0 0 0,0 0 0,0 0-1,0 0 1,0 0 0,0 0-1,0 0 1,-1 0 0,1 0-1,0 0 1,0 0 0,0 0 0,0 0-1,0 0 1,0 0 0,0 0-1,-1 0 1,1 0 0,0 0-1,0 0 1,0 0 0,0 0 0,0 0-1,0 0 1,0 0 0,0 0-1,-1 0 1,1-1 0,0 1-1,0 0 1,0 0 0,0 0 0,0 0-1,0 0 1,0 0 0,0 0-1,0 0 1,0 0 0,0-1-1,0 1 1,0 0 0,6-34 587,16-47 0,-15 59-564,-1 1-1,0-1 1,-2 0 0,0-1 0,-2 1 0,0-1 0,-2-24 0,-1 36 33,-1 0 0,0 0 1,-1 0-1,0 1 0,-1-1 0,0 1 1,-1-1-1,1 2 0,-2-1 1,0 0-1,0 1 0,-1 0 1,0 0-1,0 1 0,-1 0 1,0 0-1,-17-11 0,7 7 55,0 1 1,-1 1-1,0 1 0,-1 0 1,0 2-1,-1 0 0,-35-6 1,-50-19 123,94 28-254,0-2 1,0 0-1,1 0 0,-1-1 0,2 0 1,-16-13-1,22 16-27,0 0 0,0-1-1,0 0 1,1 0 0,0 0 0,0 0-1,0 0 1,0-1 0,1 1 0,0-1-1,0 0 1,1 0 0,-1 1 0,1-1 0,0 0-1,1 0 1,0 0 0,0 0 0,0 0-1,2-12 1,-1 13-8,0-1 0,0 1 0,1-1 0,0 1 1,0 0-1,0 0 0,0 0 0,1 0 0,0 0 0,0 1 0,0-1 0,1 1 0,-1 0 0,1 0 0,0 0 0,0 0 0,1 1 0,-1-1 0,1 1 0,0 0 0,-1 1 1,8-4-1,-10 5-75,1 1 1,-1-1 0,1 1 0,-1-1-1,1 1 1,-1 0 0,1 0 0,-1 0-1,1 0 1,0 0 0,2 1 0,13 1-4405</inkml:trace>
  <inkml:trace contextRef="#ctx0" brushRef="#br0" timeOffset="2136.37">20 92 5885,'-19'7'-458,"18"-7"713,9 16 1122,13-7-566,45 10-1,-52-17-572,0 1-1,1 1 1,-1 1 0,-1 0 0,1 1-1,-1 0 1,0 1 0,22 16 0,-32-21-170,0 1 1,-1-1-1,1 1 1,-1 0-1,1 0 1,-1 0-1,0 0 1,0 1 0,0-1-1,-1 1 1,1-1-1,-1 1 1,0-1-1,0 1 1,0 0-1,-1 0 1,1-1-1,-1 1 1,0 0 0,0 0-1,0 0 1,-1 5-1,0-6-38,0 0 0,0 1 0,-1-1 0,1 0 0,-1 0 0,1 0 0,-1 0 1,0 0-1,-1 0 0,1-1 0,0 1 0,-1-1 0,1 0 0,-1 1 0,0-1 0,0 0 0,0 0 0,0-1 0,0 1 0,0-1 0,0 1 0,0-1 0,-1 0 0,-5 1 0,5-1-43,0-1 0,-1 1 0,1-1 0,0 1-1,0-1 1,-1-1 0,1 1 0,0 0 0,-1-1 0,1 0 0,0 0-1,0-1 1,0 1 0,0-1 0,0 1 0,0-1 0,1-1 0,-1 1-1,0 0 1,1-1 0,-4-3 0,5 4-12,0-1 0,-1 0 0,1 0 0,0 0 0,1 0 0,-1 0 0,0 0 0,1 0 0,0-1 0,0 1 0,0-1 0,0 1 0,0 0 0,1-1 0,-1 0 0,1 1 1,0-1-1,0 1 0,1-1 0,-1 1 0,1-1 0,-1 1 0,1-1 0,0 1 0,0 0 0,2-4 0,6-11-194,0 0 0,1 1 0,1 0 0,1 1 0,0 0 1,1 1-1,1 0 0,0 1 0,1 1 0,0 0 0,1 1 0,1 0 0,27-13 1,-41 23-187,8-3-185,-5 4-2919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11.414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246 308 692,'0'0'518,"0"3"-391,3 7 47,-2-7-77,0 0 1,0 0-1,-1 0 0,1 0 1,-1-1-1,0 1 1,0 0-1,0 0 0,0 0 1,0 0-1,-1 4 1,-1-1 27,1-1 1,0 1-1,0 0 1,0 0 0,1 1-1,0-1 1,1 9 0,-2 20 251,1-23-269,0-1-1,0 0 0,3 13 0,-1-14-19,-1-1-1,-1 1 1,1 0 0,-2-1 0,0 12-1,-1 11 170,-1 5 9,1-29-204,2 0-1,-1 0 1,1 1 0,0-1 0,1 0-1,1 11 1,0-5 20,0-1-1,-2 1 1,0 21 0,-1-20-17,1 0 0,0 0 0,5 25 0,20 57 227,-2-10 106,-21-79-369,0 1-1,0 0 0,-1-1 0,0 1 0,0 0 0,-1 10 1,3 30 191,7 27-27,-5-50-41,-1 1 0,1 53-1,-5-49-137,1 12 18,-2 0 1,-9 53 0,2-7-5,7-80-28,0 0 0,1-1 0,0 1 0,2 16 0,0 8 4,2 62-21,-5-76 37,-1-1-1,-5 25 1,-1-1 11,2 7-30,1 62 0,3-54 15,1-25 42,3 46-1,15 70 241,-14-106-210,-3-32-51,1 0 0,0-1 0,0 1 0,1-1 0,5 19 0,-4-15 41,0 1 1,-1-1 0,0 1-1,-1 0 1,-1 0 0,-2 19-1,1 12-3,1-41-56,0 4 46,0 0 0,0-1 0,-1 1 0,0 0 1,-2 7-1,4 1 43,0-14-98,-1-1 0,0 1 1,1 0-1,-1-1 0,0 1 1,0-1-1,0 1 0,0 0 1,0-1-1,0 1 1,0-1-1,-1 2 0,-7 51 126,7-49-127,-1-1 1,1 1-1,0 0 0,1 0 0,-1 0 0,1 0 0,0 6 1,-2 28 15,-12 88 295,8-93-180,1-12-53,2 0 0,-1 38 0,7-24-53,-2-33-28,-1 1 0,0 0 0,1 0 0,-1 0 0,0 0 0,-1 0-1,1 0 1,-1-1 0,-1 7 0,1 17-17,-4 149 47,6-12-51,3 2 22,-2-123-3,8 45 0,15 189-40,-6 5 16,-4-40-33,-14-205-418,2 1 0,7 39 0,-4-64-922,-9-26-5460</inkml:trace>
  <inkml:trace contextRef="#ctx0" brushRef="#br0" timeOffset="1674.34">45 521 5336,'-30'22'1790,"29"-21"-1209,2-1-542,-1 0 1,0 0-1,0 0 1,0 0-1,0 0 1,0 0-1,1 0 1,-1 0-1,0 0 1,0 0 0,0 0-1,0 0 1,0 0-1,1 0 1,-1 0-1,0 1 1,0-1-1,0 0 1,0 0-1,0 0 1,0 0-1,0 0 1,0 0-1,1 0 1,-1 1 0,0-1-1,0 0 1,0 0-1,0 0 1,0 0-1,0 0 1,0 0-1,0 1 1,0-1-1,0 0 1,0 0-1,0 0 1,0 0-1,0 1 1,0-1-1,0 0 1,0 0 0,0 0-1,0 0 1,0 0-1,0 1 1,0-1-1,14-7 48,-1-1-1,0 0 1,0-1-1,0-1 1,-1 0 0,0 0-1,-1-1 1,-1-1-1,14-17 1,6-14 0,41-72 0,-57 86-94,13-37-1,-15 37 44,17-34 1,-29 62 76,0 5-56,-1 21 171,1 0-1,1-1 1,1 1 0,2-1-1,0 0 1,1 0-1,2 0 1,16 39 0,17 56 348,-39-118-546,-1 1 1,1-1-1,0 0 0,-1 1 0,0-1 1,1 1-1,-1-1 0,0 1 0,1-1 1,-1 1-1,0 0 0,0-1 0,0 1 1,0-1-1,-1 1 0,1-1 0,0 1 1,-1-1-1,1 1 0,-2 2 0,0-3-8,0 0-1,-1 0 0,1 0 0,0-1 0,-1 1 1,1-1-1,-1 1 0,1-1 0,0 0 1,-1 0-1,1 0 0,-1 0 0,1 0 1,-1-1-1,-3 0 0,-41-7 76,-76-22 0,-39-8 7,160 37-104,-1 1 0,1-1 0,-1 1 0,0 0 0,1 0 0,-1 0 1,1 0-1,-1 0 0,0 1 0,1-1 0,-1 1 0,1 0 0,-1-1 0,1 1 0,0 0 0,-5 3 0,6-3 15,2 0-15,0 0 0,0 0-1,-1-1 1,1 1 0,0 0-1,0 0 1,0 0 0,0-1 0,0 1-1,0 0 1,0-1 0,0 1 0,0-1-1,1 0 1,-1 1 0,0-1 0,0 0-1,0 1 1,1-1 0,-1 0 0,0 0-1,0 0 1,0 0 0,2-1 0,35 2-87,-35-1 65,8 0-480,0-1 0,0-1 0,0 0 0,0-1 0,14-5 0,24-11-6081,-38 14 3363</inkml:trace>
  <inkml:trace contextRef="#ctx0" brushRef="#br0" timeOffset="2953.71">604 285 6821,'-2'-4'-52,"0"0"1,0 0 0,1 0 0,-1 0 0,1 0-1,0 0 1,0-1 0,-1-6 0,-5 0 2702,12 44-1931,0 0-1,-1 49 1,3 20 184,-6-85-761,1-2 56,3-27-195,-1-5-101,-1-1 0,-1 1 1,0-27-1,2-12-35,9-132-69,-12 171 261,-1 14-40,0 0 0,0 0 0,0 1 0,0-1 0,1 0 0,-1 0 0,1 0 0,-1 0 0,1 0 0,0 0 0,0 1 0,1-1 0,-1 0 0,0 1 0,3-4 0,-3 5 160,27 68 299,-20-39-276,1-1 1,2 0 0,0-1 0,2 0 0,1-1 0,25 36 0,-24-44-39,20 31 223,-35-47-384,1-1 1,-1 0-1,0 1 0,1-1 0,-1 0 0,0 0 0,1 1 0,-1-1 1,1 0-1,-1 0 0,1 0 0,-1 0 0,0 1 0,1-1 0,-1 0 1,1 0-1,-1 0 0,1 0 0,-1 0 0,1 0 0,-1 0 0,0 0 1,1 0-1,-1-1 0,1 1 0,-1 0 0,1 0 0,-1 0 0,0 0 1,1-1-1,-1 1 0,1 0 0,-1 0 0,0-1 0,1 1 0,14-14 19,-10 2 45,-1-1-1,0 0 1,0 0 0,-1 0-1,2-24 1,-4 19-13,-1 1 0,0 0 0,-1-1 0,-3-18 0,-12-63 98,14 89-147,0-1 0,0 1 0,-1-1 0,0 1 0,-1 0 0,-8-15 0,11 22 4,1-2-18,-7-12 4,6 17 4,1 0 0,0-1 0,-1 1 0,1-1 0,0 1 0,-1-1 0,1 1 0,0-1-1,-1 1 1,1-1 0,0 1 0,0-1 0,0 1 0,-1-1 0,1 0 0,0 1 0,0-1 0,0 1 0,0-1 0,0 0 0,0 1 0,0-1 0,0 1 0,0-1 0,0 1 0,1-2-1,-4 3-461,0-1 0,0 1 0,1 0 0,-1 0 0,0 0 0,1 0 0,-1 0 0,1 0 0,-1 1 0,1-1 0,-1 1 0,1 0 0,0 0 0,0 0 0,0 0 0,0 0 0,0 0 0,1 0 0,-1 1 0,0-1 0,1 1 0,0-1-1,-2 6 1,-5 8-2356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17.51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1936 879 6205,'0'0'-14,"0"0"1,0 0 0,-1 0-1,1 1 1,0-1 0,0 0-1,0 0 1,0 0 0,-1 0-1,1 0 1,0 0 0,0 0-1,0 0 1,0 0 0,0 0-1,-1 0 1,1 0 0,0 0 0,0 0-1,0 0 1,0 0 0,-1 0-1,1 0 1,0 0 0,0 0-1,0 0 1,0 0 0,0-1-1,-1 1 1,1 0 0,0 0-1,0 0 1,0 0 0,0 0-1,0 0 1,0 0 0,-1-1-1,1 1 1,0 0 0,0 0 0,0 0-1,0 0 1,0 0 0,0-1-1,0 1 1,0 0 0,0 0-1,0 0 1,0 0 0,0-1-1,0 1 1,0 0 0,0 0-1,0 0 1,0 0 0,0 0-1,0-1 1,0 1 0,11-10 216,23-6 753,-2 6-40,0 2 0,59-8 0,-24 12-4,0 4 1,90 9-1,78 22 566,-103-13-746,-51-5-148,0 4 0,-2 3 1,78 32-1,-51-14 60,-46-17-289,-1 1 0,-1 4 0,71 42 0,-98-48-176,-1 2 1,-1 1-1,-1 1 1,37 41-1,-48-45-84,-1 2 1,0-1-1,-2 2 0,-1 0 0,0 0 0,-2 1 0,9 27 1,5 26-12,-3 0 0,-3 2 0,-4 0 1,-3 1-1,-4 0 0,-3 133 1,-10-149-70,-4 0 0,-30 119 0,-63 115 0,85-258-9,-3-1 1,-1-1 0,-2-1 0,-1-1-1,-2-1 1,-47 50 0,-3-10-10,-126 99-1,170-151-35,0-1-1,-2-2 0,-36 17 0,-110 39-235,0 0 145,169-70 124,-387 166-222,378-167 201,-1 0 0,1-1 0,-1 0 0,1-2 0,-40-1 0,-106-15-186,70 3 91,-528-51-610,569 54 555,0-3 1,-105-36 0,-96-62-545,171 67 229,-80-55 0,137 79 273,2-2 0,1 0 0,0-2-1,2 0 1,1-2 0,-35-46 0,23 20-481,-47-92-1,70 117 460,1 1 0,1-1 0,1-1 0,1 0 0,2 0 0,-4-36 0,-16-152-448,21 192 670,-1-41 1,5 62 77,0 0 8,0 0-1,0 0 1,0 0 0,0 0-1,0 0 1,-1 0 0,1 0-1,0 1 1,0-1 0,-1 0-1,1 0 1,0 0 0,-1 0-1,1 0 1,-1 1 0,0-2-1,-1 4-197,0 0 0,0 1 0,0-1 0,0 0 0,0 1 0,1 0 0,-1-1 0,1 1 0,0 0 0,0 0 0,0 0 0,0 0 0,0 0 0,1 0 0,-1 5 0,-4 18-3149,-1-14-66,1-6 1318</inkml:trace>
  <inkml:trace contextRef="#ctx0" brushRef="#br0" timeOffset="595">68 2632 5100,'-10'5'255,"1"0"0,0 0-1,0 1 1,1 1-1,-14 12 1,38-32 2602,2-1-2371,-2 0 1,1 0-1,24-32 0,-38 42-430,10-15 314,1 1 0,24-26 0,-37 44-354,-1-1 1,1 1-1,0 0 1,0 0 0,0 0-1,0 0 1,0 0-1,0 0 1,0 0-1,0 0 1,0 0-1,0 0 1,0 0-1,-1 1 1,1-1 0,0 0-1,0 1 1,0-1-1,0 0 1,-1 1-1,1-1 1,0 1-1,0 0 1,-1-1-1,1 1 1,0-1-1,-1 1 1,1 0 0,-1 0-1,1-1 1,-1 1-1,2 1 1,17 27 248,51 107 773,-70-135-1034,0-1 0,0 1-1,0 0 1,0-1-1,0 1 1,0 0 0,0-1-1,0 1 1,0 0 0,0-1-1,-1 1 1,1-1-1,0 1 1,0 0 0,-1-1-1,1 1 1,0-1 0,-1 1-1,1 0 1,0-1-1,-1 1 1,1-1 0,-1 0-1,1 1 1,-1-1-1,1 1 1,-1-1 0,0 0-1,0 1 1,-21 8 39,-20-6-32,0 2 0,-45 11 0,80-14-17,3-1-58,1 0-1,-1 1 1,1 0 0,0-1-1,-1 1 1,1 0 0,-5 6-1,-3 5-1021,11-13 1018,0 1-1,0-1 1,0 0 0,0 1 0,0-1 0,0 0 0,0 1 0,0-1-1,0 0 1,0 1 0,0-1 0,0 1 0,0-1 0,0 0 0,1 1-1,-1-1 1,0 0 0,0 0 0,0 1 0,0-1 0,1 0 0,-1 1-1,0-1 1,0 0 0,0 0 0,1 1 0,-1-1 0,0 0 0,1 0-1,-1 0 1,0 1 0,0-1 0,1 0 0,-1 0 0,1 0 0,17 3-5508,-7-3 2438</inkml:trace>
  <inkml:trace contextRef="#ctx0" brushRef="#br0" timeOffset="2009.39">2771 389 6781,'1'-2'40,"0"0"1,-1 0 0,0 0 0,1 0-1,-1 0 1,0 1 0,0-1 0,0 0-1,0 0 1,0 0 0,0 0 0,-1 0-1,1 0 1,0 0 0,-1 0 0,0 0-1,0 0 1,1 1 0,-1-1 0,0 0-1,0 1 1,0-1 0,-1 0 0,1 1-1,0 0 1,-1-1 0,1 1 0,-1 0-1,1-1 1,-1 1 0,1 0 0,-1 0-1,0 0 1,0 0 0,1 1 0,-1-1-1,0 0 1,0 1 0,0 0 0,0-1-1,0 1 1,0 0 0,0 0 0,0 0-1,0 0 1,0 0 0,1 0 0,-1 1-1,0-1 1,0 0 0,0 1 0,0 0-1,0-1 1,0 1 0,1 0 0,-1 0-1,-2 2 1,-2 3 47,1 1 0,0-1 0,0 1 0,1 0 0,0 0 0,0 0 0,1 0-1,0 1 1,0 0 0,0-1 0,-2 17 0,3-11-24,0 0-1,1 0 1,0 0 0,1 0-1,0 1 1,4 20-1,-4-32-54,0 1-1,1-1 1,-1 1 0,1-1-1,-1 0 1,1 1-1,0-1 1,0 0-1,0 0 1,0 0 0,1 1-1,-1-1 1,0 0-1,1-1 1,0 1 0,-1 0-1,1 0 1,0-1-1,0 1 1,0-1-1,0 1 1,0-1 0,0 0-1,0 0 1,0 0-1,1 0 1,-1 0-1,0-1 1,1 1 0,-1-1-1,1 1 1,-1-1-1,0 0 1,1 0-1,2 0 1,2-2-26,1 0 0,-1-1 0,0 1 1,0-1-1,-1-1 0,1 0 0,-1 0 0,1 0 0,-1 0 1,0-1-1,-1 0 0,7-7 0,8-11-286,29-43 0,-48 65 297,6-11-128,0 0 0,0-1 0,-1 1 0,-1-1-1,0 0 1,-1-1 0,-1 1 0,0-1 0,-1 0-1,0 0 1,-1 0 0,-1-24 0,-1 15-108,-2 0 0,0 1 0,-2-1 0,0 1-1,-2 0 1,0 0 0,-11-20 0,18 41 231,-20-37-362,19 36 350,-1 0 1,1 0-1,-1 0 1,1 0-1,-1 0 1,0 0-1,0 0 0,0 1 1,0-1-1,0 1 1,0 0-1,0-1 1,-4 0-1,5 1-16,-19 8 105,19-6-51,-1-1 1,1 1-1,0 0 0,0 0 1,0 0-1,-1 0 0,1 0 1,0 0-1,0 0 0,0 0 0,0 0 1,1 0-1,-1 0 0,0 1 1,0-1-1,1 0 0,-1 1 1,1-1-1,-1 1 0,1-1 1,-1 3-1,-2 35 399,3-22-174,1 147 1667,2-24-481,-3-49-67,19 155-1,-20-232-1331,1-12-58,0-1 0,0 0 0,0 0 0,0 0 0,0 0 0,0 0 0,0 0 0,0 1 0,0-1 1,0 0-1,0 0 0,1 0 0,-1 0 0,1 0 0,-1 0 0,0 0 0,1 0 0,0 0 0,-1 0 0,2 1 0,-1-1-359,6-8-3114,4-1 184,-7 0 204</inkml:trace>
  <inkml:trace contextRef="#ctx0" brushRef="#br0" timeOffset="2567.5">3327 478 6757,'2'-17'200,"-5"16"-121,1 0 1,-1-1 0,0 1 0,1 0-1,-1 0 1,0 1 0,0-1 0,1 1-1,-1-1 1,0 1 0,0 0 0,0 0-1,0 0 1,0 0 0,1 1 0,-1-1-1,0 1 1,0 0 0,1 0 0,-1 0-1,0 0 1,-3 2 0,-1 0 28,-1 0 0,1 1 1,0 0-1,0 1 0,0 0 1,-12 10-1,12-6-14,0-1 1,0 1-1,1 0 0,0 1 0,1 0 1,0 0-1,-5 15 0,8-22-77,1 0-1,0 0 0,0 1 0,0-1 0,0 0 0,1 1 0,-1-1 0,1 0 1,0 1-1,0-1 0,0 0 0,0 1 0,1-1 0,-1 1 0,1-1 0,0 0 1,0 0-1,0 1 0,1-1 0,-1 0 0,1 0 0,-1 0 0,1-1 0,0 1 1,0 0-1,1 0 0,-1-1 0,4 4 0,-1-4 5,0 1 0,0-1-1,1 0 1,-1 0 0,1 0 0,-1-1-1,1 0 1,0 0 0,-1 0 0,1-1 0,0 0-1,0 0 1,0 0 0,-1-1 0,8-1-1,0-1 33,1 0-1,-1 0 1,0-2-1,0 1 0,16-10 1,-9 0-291,-6 4-1372,-1 4-3514</inkml:trace>
  <inkml:trace contextRef="#ctx0" brushRef="#br0" timeOffset="3232.8">3460 559 5925,'-7'-15'171,"5"19"36,7 36 361,-1-12 15,17 100 1260,-17-105-1576,-4-16 37,-1-8-124,-6-15-75,-7-30-92,13 33-5,-2-12 2,0 1 1,4-48 0,0 58 4,-1 8-12,0 1 1,1 0-1,0 0 1,0 0-1,3-9 0,-4 12-2,1 1 0,0-1-1,0 0 1,0 1-1,0-1 1,1 1 0,-1 0-1,0-1 1,1 1-1,-1 0 1,1 0 0,-1 0-1,1 0 1,-1 0 0,1 0-1,0 0 1,-1 0-1,1 1 1,0-1 0,2 0-1,4 0 8,0-1 0,0 2 0,1-1 0,-1 1 0,0 0 1,0 1-1,0 0 0,0 0 0,0 1 0,0 0 0,0 0 0,0 1 0,-1 0 0,1 0 0,10 7 0,-12-6 68,0-1 1,0 1 0,0 1-1,-1-1 1,0 1-1,0 0 1,0 0-1,0 0 1,-1 1-1,0 0 1,0 0-1,0 0 1,-1 0-1,0 0 1,0 1-1,-1 0 1,0-1 0,2 11-1,-3-14 4,-1 1 0,0-1 0,0 0 0,0 0 0,0 0 0,0 0 0,-1 1 1,1-1-1,-1 0 0,0 0 0,0 0 0,0 0 0,0 0 0,-1-1 0,1 1 0,-1 0 0,-2 3 0,1-3 33,0 1-1,-1-1 1,0 0 0,0 0-1,0 0 1,0 0 0,0-1-1,0 1 1,-1-1-1,-4 2 1,-10 1 117,-1 1 0,1-2 1,-1-1-1,-25 1 0,36-3-252,-4 1-545,1 0-1,-1 0 1,1 1-1,0 1 1,-14 5 0,-27 20-7438,42-21 5624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33.44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0 176 1656,'0'0'1175,"25"-10"-325,224-1 2618,-181 7-3058,1-6-143,-13-8-211,-54 17-53,23-2 5,27-11 254,-50 14-226,41-6 281,-27 3-123,0 0-1,0 2 0,0 0 1,1 0-1,25 4 1,1-2 25,69 10 293,-67-7-218,57-1 0,-29 1 283,117 21 1,-10 0-108,-79-14-287,126 6 77,-120-16-128,-13 1 80,142-16 0,115-21 143,-104-2-47,-71 8-112,-110 17-75,-42 7-56,0 1 0,39-1 0,-21 3 83,53-10 1,-5 1-19,-16 7 9,-35 3-33,77-14 0,-1 5-2004,-113 9 1183,-5 2-4397,1-1 4816,0 1 0,0-1 0,0 1 0,1-1 0,-1 1 0,0 0 0,1 0 0,-3 1 0,-3 2-482,-10 2-1764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54.57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89 5917,'0'0'-246,"28"-13"-71,107-27-2495,-123 37 2126</inkml:trace>
  <inkml:trace contextRef="#ctx0" brushRef="#br0" timeOffset="369.35">396 0 3332,'0'0'-108,"11"3"28,0-1-56,4-2-20,-10 0 100,1 3-52,8-1-460,3 1-632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2:56.77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720 534 2136,'0'0'39,"0"0"0,0 0 0,0 0 0,-1 0 0,1-1 1,0 1-1,0 0 0,0 0 0,0 0 0,0 0 0,0-1 0,0 1 0,0 0 0,0 0 0,1 0 0,-1 0 0,0 0 0,0-1 0,0 1 0,0 0 0,0 0 1,0 0-1,0 0 0,0 0 0,0-1 0,0 1 0,0 0 0,1 0 0,-1 0 0,0 0 0,0 0 0,0 0 0,0 0 0,0-1 0,0 1 0,1 0 0,-1 0 0,0 0 1,0 0-1,0 0 0,0 0 0,1 0 0,-1 0 0,0 0 0,0 0 0,0 0 0,0 0 0,1 0 0,-1 0 0,0 0 0,0 0 0,0 0 0,4 5 279,-1 1 0,0-1-1,-1 1 1,0-1-1,0 1 1,0 0-1,0 0 1,-1 0 0,1 6-1,3 64 2046,-1-9-804,5 10-238,-3-1 0,-7 104-1,-17 0 144,5-64-682,5-12-270,8-102-621,1-1 1,-1 1-1,0 0 1,0-1 0,0 1-1,0 0 1,0 0 0,-1-1-1,1 1 1,0 0-1,-1 0 1,1-1 0,-1 1-1,0-1 1,1 1-1,-1 0 1,0-1 0,0 1-1,0-1 1,0 0 0,-1 1-1,-1 1 1,2-3-626,-16-26-5890,9 8 2688,5 6 1555</inkml:trace>
  <inkml:trace contextRef="#ctx0" brushRef="#br0" timeOffset="610.59">395 1025 5613,'-8'-1'-534,"4"2"960,8 0 2254,9 1-2335,0-1-1,0-1 1,0 0 0,1 0 0,16-4 0,156-18 1843,-20 3-905,-44 6-174,169 3 1,-143 10-522,-148 0-624,0 0 0,1 0 0,-1 0 0,0 0 0,0 0 0,0 0 0,0 0 0,0 0 0,1 0 1,-1 0-1,0 0 0,0 0 0,0 0 0,0 0 0,0-1 0,0 1 0,0 0 0,1 0 0,-1 0 1,0 0-1,0 0 0,0 0 0,0 0 0,0 0 0,0-1 0,0 1 0,0 0 0,0 0 1,0 0-1,0 0 0,0 0 0,1-1 0,-1 1 0,0 0 0,0 0 0,0 0 0,0 0 0,0 0 1,0-1-1,0 1 0,0 0 0,-1 0 0,1 0 0,0 0 0,0 0 0,0 0 0,0-1 0,0 1 1,0 0-1,0 0 0,0 0 0,0 0 0,0 0 0,0 0 0,0 0 0,-1-1 0,1 1 1,0 0-1,0 0 0,-6-8-1373,6 8 1494,-4-3-1062,-1 0-1,1 0 1,-1 0 0,1 1-1,-10-4 1,4 2-1296,-1-1-788</inkml:trace>
  <inkml:trace contextRef="#ctx0" brushRef="#br0" timeOffset="2494.03">844 1639 5841,'0'0'-270,"-25"-5"-313,15 6 784,0 1 0,0 0 0,0 1 0,0 0 0,0 0 1,1 1-1,0 0 0,-1 1 0,2 0 0,-1 0 0,-13 11 0,22-16-193,0 0-1,-1 1 0,1-1 0,0 1 1,-1-1-1,1 1 0,0-1 1,0 1-1,0-1 0,-1 1 0,1-1 1,0 1-1,0-1 0,0 1 1,0-1-1,0 1 0,0-1 0,0 1 1,0-1-1,0 1 0,0-1 0,0 1 1,0-1-1,0 1 0,0-1 1,1 1-1,-1-1 0,0 1 0,0-1 1,0 1-1,1-1 0,-1 1 1,0-1-1,1 1 0,-1-1 0,0 0 1,1 1-1,-1-1 0,1 0 0,-1 1 1,1-1-1,-1 0 0,1 1 1,26 15 84,-18-11-53,18 12 44,-23-16-5,0 1 0,0 0 0,-1 0 0,1 0 0,-1 0 0,1 1 0,-1 0 0,0-1 0,0 1 0,0 0 0,0 1 0,0-1 0,-1 0 0,0 1 0,4 6 0,-5-9-30,-1 1 0,1-1 0,-1 0 0,1 0 0,-1 1 0,1-1 0,-1 0 0,0 1 0,1-1 0,-1 1 0,0-1 0,0 0-1,0 1 1,0-1 0,0 1 0,-1-1 0,1 0 0,0 1 0,-1-1 0,1 0 0,-1 1 0,1-1 0,-1 0 0,1 0 0,-1 1 0,0-1 0,0 0 0,0 0 0,1 0 0,-1 0-1,0 0 1,-1 0 0,1 0 0,0 0 0,0-1 0,0 1 0,0 0 0,-1 0 0,1-1 0,0 1 0,0-1 0,-1 0 0,1 1 0,-1-1 0,1 0 0,-2 1 0,-5-1 57,0 1-1,0-1 1,-1 0 0,1-1 0,0 0 0,-10-2 0,4-1-114,0 0 0,1-1 0,-1-1 0,1 0 0,1-1 1,-17-11-1,28 17-147,0 0 0,0 1 1,0-1-1,1 0 1,-1 0-1,0 1 0,1-1 1,-1 0-1,1 0 0,-1 0 1,1 0-1,-1 0 0,1 1 1,0-1-1,-1 0 0,1 0 1,0 0-1,0 0 0,0 0 1,0 0-1,0 0 1,0 0-1,0 0 0,0 0 1,0 0-1,0 0 0,0 0 1,1 0-1,-1 0 0,0 0 1,1 0-1,-1 0 0,1 0 1,-1 0-1,1 0 0,-1 0 1,1 1-1,-1-1 1,1 0-1,0 0 0,0 1 1,-1-1-1,1 0 0,0 1 1,0-1-1,0 1 0,0-1 1,1 0-1,6-4-2471</inkml:trace>
  <inkml:trace contextRef="#ctx0" brushRef="#br0" timeOffset="3200.59">1612 801 5813,'4'-11'-705,"6"-3"1508,1 47 134,4 139 1251,-13-99-6965</inkml:trace>
  <inkml:trace contextRef="#ctx0" brushRef="#br0" timeOffset="3701.94">1569 760 5789,'-1'-1'49,"1"0"1,-1 0 0,0-1 0,1 1 0,-1 0 0,1-1 0,-1 1-1,1 0 1,0-1 0,-1 1 0,1-1 0,0 1 0,0-2 0,0 2-12,0 1 1,1-1-1,-1 1 1,0-1-1,1 1 1,-1-1-1,1 1 1,-1-1-1,0 1 1,1 0-1,-1-1 1,1 1 0,-1 0-1,1 0 1,-1-1-1,1 1 1,-1 0-1,1 0 1,-1-1-1,1 1 1,0 0-1,-1 0 1,1 0-1,-1 0 1,1 0 0,-1 0-1,1 0 1,0 0-1,0 0 1,2 0 221,0 1 6,20-1 283,-1 0-1,1-1 1,39-8-1,-60 8-614,0 1-89,-1-1 0,1 1 0,-1-1-1,1 1 1,0 0 0,-1-1 0,1 1 0,0 0 0,0 0 0,-1 0 0,1 1 0,3 0-1,3 0-3898</inkml:trace>
  <inkml:trace contextRef="#ctx0" brushRef="#br0" timeOffset="4031.33">1637 852 5673,'-22'21'342,"21"-19"449,29 5 730,-6-9-1063,-1-1-1,23-5 0,-14 1-318,-13 3-248,-6 1-1659,-6 2-2423</inkml:trace>
  <inkml:trace contextRef="#ctx0" brushRef="#br0" timeOffset="4389.16">1626 1014 5092,'-7'9'-245,"6"-8"296,0 0-1,1-1 0,-1 1 0,1 0 0,-1-1 1,1 1-1,-1 0 0,1 0 0,-1-1 0,1 1 1,0 0-1,0 0 0,-1 0 0,1-1 0,0 1 1,0 0-1,0 0 0,0 1 0,0-1 244,10 2 532,-9-2-731,1-1 0,-1 1 0,1 0 0,-1-1 0,1 1 0,-1-1-1,1 0 1,-1 0 0,1 1 0,-1-1 0,1 0 0,0 0 0,-1 0 0,1-1 0,2 1 0,30-9 129,-32 8-359,9-1-366,-8 2-3555</inkml:trace>
  <inkml:trace contextRef="#ctx0" brushRef="#br0" timeOffset="5048.29">121 948 5232,'-1'-1'41,"0"0"0,0 1 0,0-1 0,-1 0 0,1 0 0,0 1 0,-1-1 0,1 1 0,0-1 0,-1 1 0,1-1-1,-1 1 1,1 0 0,-1 0 0,1 0 0,-1 0 0,1 0 0,-1 0 0,1 0 0,-1 0 0,1 0 0,-1 1-1,1-1 1,-1 1 0,-1 0 0,0 2 161,1 0 1,-1-1-1,1 1 0,-1 0 0,1 1 1,0-1-1,0 0 0,0 1 1,-1 4-1,-4 7 422,1 0 0,-7 28 0,11-37-500,1 1 1,0 0 0,0 0-1,0-1 1,1 1-1,0 0 1,1 0-1,-1 0 1,3 8-1,-3-13-101,1 0 0,-1 0 0,1 0 0,0-1 0,-1 1 0,1 0 0,0 0 0,0 0 0,0-1 0,0 1 0,0-1 0,1 1 0,-1-1 0,0 1 0,1-1 0,-1 0 0,1 1 0,0-1 0,-1 0 0,1 0 0,0 0 0,-1 0 0,1-1 0,0 1 0,0 0 0,0-1 0,0 1 0,0-1 0,0 0 0,0 0 0,0 1 0,0-1 0,0 0-1,0-1 1,0 1 0,0 0 0,0-1 0,-1 1 0,1-1 0,0 1 0,0-1 0,3-2 0,3 0 16,0-1 1,0-1-1,0 0 0,0 0 0,-1 0 0,0-1 1,12-13-1,-12 12-21,-1-1 1,-1 0 0,1 0-1,-1-1 1,-1 1-1,0-1 1,0 0 0,0-1-1,-1 1 1,2-13-1,-4 19-11,-1 0 0,1-1 0,-1 1 0,0 0 0,0 0 0,0-1 0,0 1 0,0 0 0,-1-1 0,0 1 0,0 0 0,1 0-1,-2 0 1,1 0 0,0 0 0,-1 0 0,1 0 0,-1 0 0,0 0 0,0 1 0,0-1 0,0 1 0,0 0 0,-1-1 0,1 1-1,-1 0 1,0 0 0,1 0 0,-1 1 0,0-1 0,0 1 0,0-1 0,-5 0 0,3 1-53,0 0 0,0 0 0,-1 0-1,1 1 1,0 0 0,0 0 0,-1 1 0,1-1 0,0 1 0,0 0 0,0 1-1,0-1 1,0 1 0,0 0 0,0 0 0,0 1 0,1-1 0,-1 1 0,-5 5 0,4-4-479,1 0 0,-1 0 0,1 1 0,0 0 1,1 0-1,-1 1 0,1-1 0,0 1 0,1 0 1,-1 0-1,1 0 0,0 0 0,1 1 1,-4 11-1,5-3-2003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3:13.16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1705 94 4808,'-2'-9'1556,"5"20"-711,13 68 627,-11-53-915,-1-7 10,0 0-1,0 25 1,-4-43-242,-1-4-264,-5-14-33,1 0 1,1-1-1,1 1 1,1-1-1,0 1 1,1-1-1,1 0 1,1 1 0,3-23-1,-4 37-18,1 1-1,-1 0 1,1 0 0,0-1-1,0 1 1,0 0 0,0 0-1,0 0 1,0 0 0,0 0-1,1 0 1,-1 1 0,1-1-1,0 0 1,-1 1 0,1-1-1,0 1 1,0-1 0,3-1-1,-3 2 97,3 3-50,0 0-30,0 1-1,0 0 0,0 0 1,0 1-1,-1-1 1,1 1-1,-1 0 0,0 0 1,0 0-1,3 5 0,35 57 187,-31-47-136,22 29 0,-32-47-72,0 0-1,-1 1 0,1-1 1,0 0-1,1 0 0,-1 0 1,0 0-1,0 0 0,0 0 1,1 0-1,-1-1 0,0 1 1,1 0-1,-1-1 0,0 1 1,1-1-1,-1 1 0,1-1 1,-1 0-1,1 0 1,-1 0-1,3 1 0,-3-2 0,1 0-1,-1 0 1,1 1-1,-1-1 1,0 0-1,1 0 1,-1 0-1,0 0 1,0 0-1,0 0 1,0-1-1,0 1 1,0 0-1,0-1 1,0 1-1,-1 0 0,1-1 1,0 1-1,-1-1 1,1 1-1,-1-1 1,0 1-1,1-3 1,9-31-264,15-63 512,-18 32-4740,-9 61 782</inkml:trace>
  <inkml:trace contextRef="#ctx0" brushRef="#br0" timeOffset="842.07">2349 163 6033,'-2'-2'49,"0"0"1,-1 0 0,1 1 0,0 0-1,0-1 1,-1 1 0,1 0 0,-5-1 0,4 4 54,-1 1 0,2-1 1,-1 1-1,0 0 0,0 0 1,1 0-1,0 0 1,-1 1-1,1-1 0,1 1 1,-1-1-1,0 1 0,1 0 1,0 0-1,0-1 1,0 1-1,0 0 0,1 0 1,-1 0-1,1 8 0,0-9-66,0 0-1,0 0 0,0 0 1,0 0-1,0 0 0,1 0 0,0 0 1,-1 0-1,1 0 0,0 0 0,1 0 1,-1 0-1,0 0 0,1-1 1,-1 1-1,1-1 0,0 1 0,0-1 1,0 1-1,0-1 0,1 0 1,-1 0-1,0 0 0,1 0 0,-1-1 1,1 1-1,5 2 0,-5-4-27,0 1 1,0-1-1,0 1 0,0-1 0,0 0 1,0 0-1,0 0 0,0-1 0,0 1 1,0-1-1,-1 1 0,1-1 0,0 0 1,0 0-1,0 0 0,-1-1 0,1 1 1,-1-1-1,1 1 0,-1-1 0,0 0 1,1 0-1,-1 0 0,0 0 0,0 0 1,0-1-1,-1 1 0,3-4 0,-1 2 7,-1 1-1,0-1 1,0 0-1,0 0 0,-1 0 1,1 0-1,-1 0 1,0 0-1,0-1 0,0 1 1,-1 0-1,0 0 1,0-1-1,0 1 0,0 0 1,0-1-1,-1 1 1,-1-6-1,1 8-7,0-1 0,0 0 0,0 1 0,0-1 0,0 1 1,-1-1-1,1 1 0,-1 0 0,0-1 0,0 1 0,0 0 0,0 0 0,0 0 0,0 1 1,0-1-1,-1 0 0,1 1 0,-1 0 0,1-1 0,-1 1 0,1 0 0,-1 0 0,0 0 0,1 1 1,-1-1-1,0 1 0,0-1 0,-3 1 0,4 0-88,-1 1-3,0 0 0,0 0 0,0 0 0,1 0 0,-1 0 0,0 1 0,0-1 0,-2 3 0,3-2-320,0 0 1,0 1-1,0-1 1,1 1 0,-1 0-1,1-1 1,-1 1 0,1 0-1,0 0 1,0 0-1,0 0 1,1 0 0,-1 5-1,0 2-1894</inkml:trace>
  <inkml:trace contextRef="#ctx0" brushRef="#br0" timeOffset="1439.69">2586 91 5497,'1'-4'22,"0"-1"1,0 0 0,-1 0 0,0 0 0,0 0 0,0-7 0,0 10 194,0 2-191,0 0-1,0 0 1,0-1 0,-1 1 0,1 0 0,0 0-1,0-1 1,0 1 0,0 0 0,0 0 0,0 0-1,0-1 1,0 1 0,0 0 0,0 0 0,-1 0-1,1 0 1,0-1 0,0 1 0,0 0 0,0 0-1,0 0 1,-1 0 0,1 0 0,0 0 0,0-1-1,0 1 1,-1 0 0,1 0 0,0 0 0,0 0-1,0 0 1,-1 0 0,1 0 0,0 0 0,0 0-1,-1 0 1,1 0 0,0 0 0,0 0 0,0 0-1,-1 0 1,1 0 0,0 0 0,0 0 0,0 0-1,-1 0 1,1 0 0,0 1 0,0-1-1,0 0 1,-1 0 0,1 0 0,0 0 0,0 0-1,0 1 1,0-1 0,0 0 0,-1 0 0,1 1-1,-11 13 683,10-11-668,0 0 1,1 0-1,-1 0 1,0 0-1,1 0 0,0 0 1,0 0-1,0 0 1,0 0-1,0 0 1,1 0-1,-1 0 1,1 0-1,0 0 1,0 0-1,0 0 1,0 0-1,0 0 0,1 0 1,-1-1-1,1 1 1,0-1-1,-1 1 1,1-1-1,1 0 1,-1 1-1,0-1 1,0 0-1,1-1 0,-1 1 1,1 0-1,0-1 1,-1 1-1,1-1 1,0 0-1,0 0 1,0 0-1,0 0 1,0 0-1,0-1 0,0 0 1,0 1-1,0-1 1,0 0-1,0 0 1,0-1-1,0 1 1,0-1-1,0 1 1,0-1-1,0 0 0,4-2 1,-5 3-27,-1-1 0,1 1 0,0-1 0,-1 0 0,1 0 0,-1 1 0,1-1 0,-1 0 0,1-1 0,-1 1 0,0 0 0,0 0 0,1-1 0,-1 1 0,0 0 0,0-1 0,0 1 0,0-1 1,0 1-1,-1-1 0,1 0 0,0 1 0,-1-1 0,0 0 0,1 0 0,-1 1 0,0-1 0,0 0 0,1 0 0,-1 1 0,-1-1 0,1-3 0,-1 1 27,0 0-1,0 0 1,0 0-1,-1 0 1,1 0 0,-1 1-1,0-1 1,0 0-1,-1 1 1,1 0 0,-1-1-1,1 1 1,-4-3-1,0 2-25,1-1 0,-1 1 0,0 0 0,0 1 0,0-1 0,-1 1 0,1 0 0,-10-2 0,15 5-39,-1 0-1,1 0 1,-1 0 0,0 0-1,1 0 1,-1 1 0,1-1-1,-1 0 1,1 1 0,-1-1-1,1 1 1,-1 0 0,1-1-1,0 1 1,-1 0 0,1 0-1,0 0 1,0 0 0,-1 0-1,1 0 1,0 0 0,-1 2-1,-20 27-900,16-16-148,0-1 0,0 1 1,1 0-1,-5 28 0,7-19-1687</inkml:trace>
  <inkml:trace contextRef="#ctx0" brushRef="#br0" timeOffset="2918.02">3322 775 6013,'-13'-24'-1426,"10"23"1433,1 0 0,-1 0 1,0 0-1,0 0 0,0 0 0,0 1 1,0-1-1,0 1 0,0 0 0,0 0 0,0 0 1,0 1-1,0-1 0,0 1 0,-5 1 0,0 1 136,1 0 0,0 1-1,0-1 1,1 2 0,-9 6 0,9-7-48,1 1 0,0 0 0,0 1 0,1-1 0,-1 1 1,1 0-1,-5 11 0,7-15-77,1 0-1,0 0 1,0 0-1,0 0 1,0 0-1,1 0 1,-1 0-1,0 0 1,1 0-1,0 1 1,-1-1-1,1 0 1,0 0-1,0 0 1,0 1-1,1-1 1,-1 0-1,0 0 1,1 0-1,-1 0 1,1 0-1,0 1 1,0-1-1,0 0 1,0-1-1,0 1 1,0 0-1,2 2 1,-1-2-15,-1-1 1,1 0-1,0 0 0,0 0 0,0 0 1,-1 0-1,1 0 0,0 0 1,0 0-1,0-1 0,0 1 0,0-1 1,0 0-1,1 1 0,-1-1 1,0 0-1,0 0 0,0-1 0,0 1 1,0 0-1,0-1 0,0 1 1,0-1-1,0 1 0,0-1 0,0 0 1,0 0-1,0 0 0,0 0 1,-1 0-1,1 0 0,0-1 0,-1 1 1,1-1-1,-1 1 0,2-2 1,2-3-31,1 0 0,-2 0 0,1 0 0,-1-1 0,1 1 0,-2-1 0,1 0 0,3-11 0,13-63-149,-8 58 1043,-11 24-812,-1-1-1,1 1 1,-1-1-1,1 1 1,0-1 0,-1 1-1,0-1 1,1 1 0,-1 0-1,1-1 1,-1 1-1,0 0 1,1-1 0,-1 1-1,0 0 1,0-1 0,0 1-1,1 0 1,-1 0-1,0 1 1,5 13-25,0 3 489,0 0-1,-2 1 1,3 37-1,0 0 448,0 5 92,-6-60-1067,2 1-3759</inkml:trace>
  <inkml:trace contextRef="#ctx0" brushRef="#br0" timeOffset="3481.83">3523 780 6613,'0'-1'0,"0"1"1,0 0 0,0-1-1,1 1 1,-1-1 0,0 1-1,0 0 1,0-1 0,0 1-1,0-1 1,0 1 0,0 0-1,0-1 1,0 1 0,0-1-1,0 1 1,0 0 0,0-1-1,-1 1 1,1-1 0,0 1-1,0 0 1,0-1 0,-1 1 0,1 0-1,0-1 1,0 1 0,-1 0-1,1-1 1,0 1 0,0 0-1,-1-1 1,1 1 0,0 0-1,-1 0 1,1 0 0,-1-1-1,1 1 1,0 0 0,-1 0-1,1 0 1,-1 0 0,1 0-1,0 0 1,-1 0 0,1-1-1,-1 1 1,1 1 0,-1-1-1,-1 1 93,0 0-1,0 1 0,0-1 0,0 1 0,0-1 0,0 1 1,0 0-1,1 0 0,-3 2 0,-1 3 45,1 1 1,0-1-1,0 0 1,1 1-1,0 0 0,0 0 1,1 0-1,0 0 1,0 0-1,1 1 0,0-1 1,0 0-1,1 1 0,0-1 1,2 13-1,-2-16-116,1-1 0,-1 0 1,1 0-1,0 0 0,0-1 0,1 1 0,-1 0 0,1 0 0,0-1 0,0 1 1,0 0-1,0-1 0,0 0 0,1 0 0,0 0 0,-1 0 0,1 0 0,0 0 0,1-1 1,-1 1-1,0-1 0,1 0 0,-1 0 0,1 0 0,0-1 0,0 1 0,-1-1 1,1 0-1,0 0 0,0 0 0,0 0 0,0-1 0,6 0 0,-5 0-12,1 0-1,-1 0 1,1-1-1,-1 0 1,1 0-1,-1-1 1,0 0-1,0 0 1,0 0-1,0 0 1,0-1-1,0 1 1,0-1-1,-1-1 1,1 1-1,-1-1 1,0 1-1,0-1 1,-1 0-1,1-1 1,-1 1-1,0-1 1,0 1-1,0-1 1,0 0-1,-1 0 1,2-6-1,-2 5 0,0 1 0,-1-1 0,0 0 0,0 0 0,0 0 0,-1 0 0,0 0 0,0 0-1,-1 0 1,1 0 0,-1 0 0,-1 0 0,1 0 0,-1 1 0,0-1 0,0 0 0,0 1 0,-1 0 0,0-1 0,0 1 0,-1 0 0,1 1 0,-1-1-1,0 0 1,-5-3 0,5 4-109,1 1-1,-1 0 0,0 0 1,0 0-1,-1 0 1,1 1-1,-1 0 0,1 0 1,-1 0-1,0 0 0,1 1 1,-1 0-1,0 0 0,0 0 1,0 0-1,0 1 1,0 0-1,0 0 0,0 0 1,0 1-1,0-1 0,0 1 1,0 1-1,1-1 1,-1 1-1,0-1 0,1 1 1,-1 1-1,-7 4 0,-2 5-3790,11-6 1761</inkml:trace>
  <inkml:trace contextRef="#ctx0" brushRef="#br0" timeOffset="4058.28">3760 500 5320,'0'0'12,"-1"-1"-1,1 1 0,0-1 0,0 1 0,0-1 0,-1 0 1,1 1-1,0-1 0,-1 1 0,1-1 0,0 1 0,-1 0 1,1-1-1,-1 1 0,1-1 0,0 1 0,-1 0 1,1-1-1,-1 1 0,1 0 0,-1-1 0,0 1 0,1 0 1,-1 0-1,1 0 0,-1 0 0,0-1 0,-1 2 39,1 0 0,-1 0-1,1 0 1,-1 0 0,1 0 0,-1 0-1,1 0 1,0 0 0,0 1-1,0-1 1,-1 0 0,1 1 0,0-1-1,1 1 1,-1-1 0,0 1-1,0 0 1,1-1 0,-1 1 0,1 0-1,-1-1 1,1 1 0,0 0-1,-1 0 1,1-1 0,0 1 0,0 0-1,0 0 1,1 0 0,-1-1 0,0 1-1,1 0 1,-1-1 0,1 1-1,0 0 1,-1-1 0,1 1 0,0 0-1,1 1 1,0 0 38,1 0-1,0 0 1,0 0 0,-1-1-1,1 1 1,1-1 0,-1 0-1,0 0 1,1 0 0,-1 0-1,1 0 1,-1-1 0,1 1-1,0-1 1,0 0 0,5 1-1,-6-2-44,0 1-1,-1-1 1,1 0-1,0 0 1,0 0-1,0 0 1,-1-1-1,1 1 1,0-1-1,-1 0 1,1 1-1,0-1 1,-1-1-1,1 1 1,-1 0-1,0 0 1,1-1-1,-1 1 1,0-1 0,0 0-1,0 0 1,0 0-1,0 0 1,0 0-1,2-3 1,-3 3-11,0 0 0,0 0 0,0 0 1,0-1-1,0 1 0,-1 0 1,1-1-1,-1 1 0,1 0 0,-1-1 1,0 1-1,0 0 0,0-1 0,0 1 1,0-1-1,-1 1 0,1 0 1,-1-1-1,0 1 0,1 0 0,-1-1 1,0 1-1,0 0 0,-1 0 0,1 0 1,0 0-1,-1 0 0,1 0 1,-1 0-1,1 1 0,-1-1 0,0 0 1,-2-1-1,-1-1-92,-1 0 0,1 0-1,0 1 1,-1 0 0,0 0 0,0 0 0,0 0 0,0 1-1,0 0 1,-13-2 0,14 4-335,0 0-1,1 0 1,-1 1-1,0-1 1,0 1-1,1 0 1,-1 1-1,0-1 1,1 1-1,0 0 1,-1 0 0,1 0-1,0 1 1,0-1-1,-5 5 1,-5 3-2075</inkml:trace>
  <inkml:trace contextRef="#ctx0" brushRef="#br0" timeOffset="4959.95">1770 1920 5773,'0'-10'-661,"0"5"794,2 6 1464,2 7-1378,0 0 1,-1 1-1,-1-1 1,0 1-1,0 0 0,0 0 1,-1 0-1,0-1 1,-1 15-1,2 14 345,-1-20-254,-1 0-1,-3 20 1,0 9-179,-3-31-697,3-8-5398</inkml:trace>
  <inkml:trace contextRef="#ctx0" brushRef="#br0" timeOffset="5771.14">2030 2017 5424,'-22'-20'-858,"21"20"881,0-1 0,0 0 0,0 1 0,0-1 1,0 1-1,-1-1 0,1 1 0,0-1 0,0 1 0,-1 0 1,1 0-1,0 0 0,0 0 0,-1 0 0,1 0 1,0 0-1,0 0 0,-1 0 0,1 0 0,0 1 0,0-1 1,0 1-1,-1-1 0,1 1 0,-2 0 0,0 1 49,1-1 0,-1 1 0,0 0 0,1 0 0,-1 0 0,1 0 0,0 0 0,-5 6 0,5-6-15,0 1 0,1 0 1,-1-1-1,0 1 0,1 0 1,0 0-1,0 0 0,0 0 0,0 0 1,0 0-1,0 1 0,1-1 1,-1 0-1,1 4 0,1-5-37,-1 0 0,1 0 0,0 1-1,0-1 1,0 0 0,0 0 0,1 0-1,-1 0 1,1 0 0,-1-1 0,1 1-1,-1 0 1,1-1 0,0 1 0,0-1 0,0 1-1,0-1 1,0 0 0,2 1 0,31 18 101,-23-14-79,0 0 0,-1 0 0,0 1 0,-1 1 0,1 0 0,-2 0 0,1 1 0,-1 0 1,10 14-1,-18-22-36,0-1-1,0 1 1,-1 0 0,1 0 0,0 0 0,-1 0 0,1 0 0,0 0 0,-1 0-1,0 0 1,1 0 0,-1 1 0,1-1 0,-1 0 0,0 0 0,0 0 0,0 0 0,0 0-1,0 1 1,0-1 0,0 0 0,0 0 0,0 0 0,-1 1 0,1-1 0,0 0-1,-1 0 1,1 0 0,-1 0 0,1 0 0,-1 0 0,1 0 0,-1 0 0,0 0-1,0 0 1,1 0 0,-1 0 0,0-1 0,0 1 0,0 0 0,0 0 0,0-1 0,0 1-1,0-1 1,0 1 0,0-1 0,0 1 0,0-1 0,0 0 0,-2 1 0,1-1-26,-1 1 0,1-1 1,-1 0-1,1 1 0,-1-1 1,1 0-1,-1-1 0,1 1 1,0 0-1,-1-1 0,1 1 1,-1-1-1,1 0 0,0 0 1,0 0-1,-1 0 1,1 0-1,0 0 0,0-1 1,0 1-1,0-1 0,0 1 1,1-1-1,-3-2 0,3 1-3,0 1 0,0-1 0,0 1-1,0-1 1,1 1 0,-1-1 0,1 1-1,0-1 1,0 0 0,0 1 0,0-1 0,0 1-1,1-1 1,-1 0 0,1 1 0,-1-1-1,2-2 1,20-49-75,-14 37 57,-4 8 33,-1-1-1,0 1 1,-1-1 0,0 1 0,1-18-1,-2 23 18,-1 1 0,0-1 0,0 1 0,-1-1 0,1 0 0,-1 1 0,1-1 0,-1 1 0,0-1 0,0 1 0,-1-1 0,1 1 0,-1 0 0,0 0 0,0 0 0,0 0 0,0 0 0,-3-4 0,3 7-18,-1-1 1,1 0-1,0 1 1,-1-1 0,1 1-1,0 0 1,-1-1 0,1 1-1,0 0 1,-1 1-1,1-1 1,0 0 0,-1 1-1,1-1 1,0 1 0,-1 0-1,1 0 1,0 0-1,0 0 1,-4 2 0,3-1-293,0 1 0,0-1 0,-1 1 0,2 0 1,-1 0-1,0 0 0,0 0 0,1 0 0,0 0 1,0 1-1,0-1 0,-3 7 0,2 0-741</inkml:trace>
  <inkml:trace contextRef="#ctx0" brushRef="#br0" timeOffset="6348.99">2275 2083 3864,'0'-2'96,"-1"-1"0,1 1 0,-1 0 0,0 0 0,0 0 0,0 0-1,0 0 1,0 0 0,-3-2 0,3 4-29,-1 0-1,1 0 1,-1 1 0,0-1 0,1 0-1,-1 1 1,1-1 0,-1 1-1,1 0 1,-1 0 0,1-1-1,0 1 1,-1 0 0,1 0-1,0 0 1,0 0 0,-1 0-1,1 1 1,-1 1 0,-1 1 43,0 0 0,1 0 0,0 1 0,0-1 0,0 0 0,1 1 0,-2 4 1,1 0 14,1 1 0,-1-1 0,1 0 1,1 1-1,0-1 0,0 0 0,2 10 0,-1-14-75,0 0-1,0 0 0,0-1 0,0 1 0,1 0 0,0-1 0,0 1 1,0-1-1,0 0 0,1 1 0,0-1 0,0 0 0,0-1 0,0 1 0,0-1 1,1 1-1,0-1 0,-1 0 0,9 5 0,-8-8-25,-1 0-1,1 0 1,0 0-1,0 0 1,0 0-1,0-1 1,0 1-1,-1-1 1,1 0-1,0 0 1,-1-1-1,1 1 1,0-1-1,2-2 1,-1 0-4,0 0 0,-1 0 1,0-1-1,0 1 0,-1-1 0,1 0 1,-1-1-1,0 1 0,0 0 0,-1-1 1,1 0-1,-1 1 0,-1-1 0,1 0 0,1-9 1,-2 6 70,0 1 1,-1 0 0,1 0-1,-1-1 1,-1 1 0,0 0-1,0 0 1,-1 0 0,1-1-1,-7-12 1,6 16-38,0 0 1,-1 0-1,1 0 1,-1 1-1,0 0 0,-1-1 1,1 1-1,-1 0 1,0 1-1,0-1 0,0 0 1,0 1-1,-1 0 1,1 0-1,-1 1 0,0-1 1,0 1-1,0 0 0,0 0 1,0 1-1,0-1 1,0 1-1,-1 0 0,-6 0 1,1 1-289,0 0 0,1 0-1,-1 1 1,-16 4 0,-41 15-5686,59-17 2800</inkml:trace>
  <inkml:trace contextRef="#ctx0" brushRef="#br0" timeOffset="7680.12">113 1039 6705,'-39'-25'-1597,"38"22"1595,0 0 1,-1 0 0,1 0-1,1 0 1,-1-1-1,0 1 1,1 0 0,-1-1-1,1 1 1,0 0-1,0-1 1,1 1 0,-1 0-1,1-1 1,-1 1-1,1 0 1,0-1 0,0 1-1,0 0 1,1 0 0,-1 0-1,4-4 1,1-3 133,1 1 1,0 0-1,0 0 1,1 1-1,9-8 1,-16 15-104,0 0 0,0 0 0,0 1 0,-1-1 0,1 0 0,0 1 0,0-1 0,0 1 0,0 0 0,0-1 0,0 1 0,0 0 0,0-1 0,1 1 0,-1 0 0,0 0 0,0 0 0,0 0 0,0 0 0,0 0 0,0 0 0,0 0 0,0 1 0,0-1 0,0 0 1,0 1-1,0-1 0,0 0 0,0 1 0,0 0 0,0-1 0,0 1 0,0-1 0,1 2 0,0 0 105,1 1 0,0 0 0,-1 0 1,0-1-1,0 1 0,0 1 0,0-1 1,2 4-1,-2 0 29,0 0 0,0 0 0,-1 0 0,0 1 0,0-1 1,-1 1-1,0-1 0,0 0 0,0 1 0,-1-1 0,0 0 0,-4 13 1,1-5 2,-1-1 0,0 0 0,-1-1 0,-1 1 0,-11 17 0,14-23-112,-1-1 0,-1 0 0,1 0 1,-1-1-1,-12 11 0,16-16-72,0 1 0,-1-1 0,1 1 0,-1-1 0,1 0 0,-1 0 0,1 0 0,-1 0 0,0 0 0,0-1 0,1 1 0,-1-1 0,0 1 0,0-1 0,0 0 0,1 0-1,-1-1 1,0 1 0,0-1 0,1 1 0,-5-2 0,4 1-48,1 0 0,-1 0 0,0 0-1,1-1 1,0 1 0,-1-1-1,1 1 1,0-1 0,-1 0 0,1 0-1,0 0 1,0 0 0,-2-4 0,3 5 33,1-1 1,-1 1 0,0-1 0,1 1-1,-1-1 1,1 1 0,-1-1 0,1 0-1,0 1 1,-1-1 0,1 1 0,0-1-1,0 0 1,0 1 0,1-1 0,-1 0 0,0 1-1,0-1 1,1 1 0,-1-1 0,1 0-1,0 1 1,1-3 0,-1 3 24,0 1 1,0-1 0,0 0-1,0 1 1,0-1-1,0 1 1,0-1-1,0 1 1,0-1-1,0 1 1,1 0 0,-1-1-1,0 1 1,0 0-1,0 0 1,1 0-1,-1 0 1,0 0-1,0 0 1,0 0 0,2 1-1,20 4 114,66 20 862,-29-9-381,-38-7-608,-19-7-352,0 0 0,1-1 0,-1 1 0,1-1 1,-1 0-1,1 0 0,5 0 0,-8-1-873,0-1-949,1-8-440</inkml:trace>
  <inkml:trace contextRef="#ctx0" brushRef="#br0" timeOffset="8197.07">235 955 5873,'-4'-7'-303,"4"6"826,1 2-470,0 0-1,1-1 1,-1 1-1,0 0 1,1 0-1,-1-1 1,1 1-1,-1-1 1,1 1 0,-1-1-1,1 0 1,0 1-1,2-1 1,54-10 674,-17 2 112,-39 9-791,-1 1 0,0-1 0,1 0 0,-1 1-1,0-1 1,0 1 0,0-1 0,0 1 0,0-1-1,-1 1 1,1 0 0,0-1 0,-1 1 0,1 0-1,-1 0 1,0 0 0,1-1 0,-1 1 0,0 2-1,1 3 127,22 127 1985,-3-64-1867,-18-53-3304,-2-12-1116</inkml:trace>
  <inkml:trace contextRef="#ctx0" brushRef="#br0" timeOffset="8537.37">300 1135 6553,'-1'0'-39,"0"-1"1,1 0-1,-1 1 1,1-1-1,-1 0 1,1 1-1,-1-1 1,1 0-1,0 0 1,-1 1-1,1-1 1,0 0-1,-1 0 1,1 0-1,0 0 0,0 1 1,0-1-1,0 0 1,0 0-1,0 0 1,0 0-1,0 0 1,0 0-1,0 1 1,0-1-1,1 0 1,-1 0-1,0 0 1,1 0-1,0-1 1,1-1-1,0-1 0,1 1-1,0 0 1,-1-1 0,1 1 0,0 1 0,5-5 0,0 1-190,1-1 0,1 2 0,-1-1 0,1 1 0,12-5 0,-6 6-1217,-15 3 1076</inkml:trace>
  <inkml:trace contextRef="#ctx0" brushRef="#br0" timeOffset="8880.05">525 1001 2960,'7'-17'1444,"-14"19"-300,4 1-1001,1-1 0,-1 1-1,1 0 1,0 0 0,-1 0-1,1 0 1,1 0-1,-3 4 1,0 6 303,-2 3 128,2 0 1,-5 25 0,8-37-500,1 0 1,0-1 0,-1 1-1,1 0 1,0-1-1,1 1 1,-1 0 0,1-1-1,0 1 1,-1-1-1,2 1 1,-1 0-1,0-1 1,1 0 0,-1 1-1,1-1 1,3 4-1,-3-5-49,-1-1-1,1 0 0,-1 0 0,0 0 1,1 0-1,0 0 0,-1 0 1,1-1-1,0 1 0,-1-1 1,1 1-1,0-1 0,0 1 1,-1-1-1,1 0 0,0 0 0,0 0 1,0 0-1,-1 0 0,1 0 1,0 0-1,0-1 0,0 1 1,-1-1-1,1 1 0,0-1 0,-1 0 1,1 0-1,1-1 0,3-1 17,0 0 0,0-1 0,0 0 0,0-1 0,-1 1 0,7-8 0,-8 7-25,0-1-1,1 1 1,-2-1 0,1 0-1,-1-1 1,0 1-1,0 0 1,-1-1 0,0 0-1,0 1 1,0-1-1,-1 0 1,0 0 0,0-11-1,-1 15-17,0-1-1,-1 1 1,1 0 0,-1-1-1,1 1 1,-1 0-1,0 0 1,0-1-1,0 1 1,-1 0 0,1 0-1,-1 0 1,0 0-1,0 1 1,0-1-1,0 0 1,0 1 0,0-1-1,-1 1 1,1 0-1,-1 0 1,0 0-1,1 0 1,-1 0 0,0 1-1,0-1 1,0 1-1,-1 0 1,1 0-1,0 0 1,0 0 0,-1 0-1,-3 1 1,2-1-89,0 1-1,0 0 1,0 0 0,0 0 0,-9 3 0,12-3-264,0 1 0,0-1-1,-1 1 1,1-1 0,0 1 0,0 0 0,0 0-1,0 0 1,1 0 0,-1 1 0,0-1 0,0 0 0,1 1-1,-1-1 1,1 1 0,-3 2 0</inkml:trace>
  <inkml:trace contextRef="#ctx0" brushRef="#br0" timeOffset="9222.68">619 805 6749,'-3'-8'-555,"1"3"592,1 7 747,0 0-720,0 1-1,1 0 1,0 0-1,0-1 0,0 1 1,0 0-1,0 0 1,1-1-1,-1 1 1,1 0-1,-1-1 0,1 1 1,0-1-1,0 1 1,0 0-1,1-1 0,-1 0 1,1 1-1,-1-1 1,1 0-1,0 0 1,-1 0-1,1 0 0,0 0 1,1 0-1,-1-1 1,0 1-1,0-1 0,1 1 1,-1-1-1,1 0 1,2 1-1,-4-1 71,29-8 473,-27 5-538,-1 0 0,1 0 0,-1 0 0,0 0 0,0 0-1,0-1 1,0 1 0,0-1 0,0 0 0,2-5 0,-4 7-47,1 0 1,-1 0-1,0 0 0,1 0 0,-1 0 1,0-1-1,0 1 0,0 0 0,0 0 1,0 0-1,0 0 0,0-1 0,0 1 1,0 0-1,0 0 0,-1 0 0,1 0 1,0 0-1,-1 0 0,1 0 0,-1 0 1,1 0-1,-1 0 0,0 0 0,1 0 1,-1 0-1,0 0 0,0 0 0,0 0 1,0 1-1,0-1 0,1 0 0,-3 0 1,0 0-29,0 1 0,0 0 0,0 0 0,0 0 0,0 0 1,0 0-1,0 1 0,0-1 0,0 1 0,0 0 0,0 0 0,0 0 0,1 0 1,-6 3-1,-20 12-739,-9 4-4836,31-18 2487</inkml:trace>
  <inkml:trace contextRef="#ctx0" brushRef="#br0" timeOffset="10452.3">621 48 6685,'-16'-12'-922,"16"12"697,-4-24-342,5 23 577,-1 0 0,0 1-1,1-1 1,-1 0 0,1 0 0,0 1-1,-1-1 1,1 1 0,-1-1-1,1 0 1,0 1 0,-1-1 0,1 1-1,0-1 1,0 1 0,0 0 0,-1-1-1,1 1 1,0 0 0,0 0-1,0-1 1,0 1 0,-1 0 0,1 0-1,0 0 1,0 0 0,0 0 0,0 0-1,0 0 1,-1 1 0,1-1-1,0 0 1,0 0 0,0 1 0,0-1-1,2 1 42,0 0 0,-1 0-1,1 0 1,-1 0-1,1 0 1,-1 0 0,1 1-1,-1-1 1,0 1-1,3 2 1,-4-2 7,1 1 1,0-1-1,-1 1 1,1-1-1,-1 1 0,0 0 1,0-1-1,0 1 1,0 0-1,-1 0 1,1 0-1,-1 0 1,0 0-1,1 0 0,-1 0 1,-1 0-1,1 0 1,0 0-1,-1 0 1,1 0-1,-1-1 0,-2 7 1,-2 2 135,-1 1 1,0-1 0,-14 20-1,12-19-27,7-11-157,1 0 0,-1 0 0,0 0 0,1 0 0,-1 0 0,0 0 0,0-1 0,0 1 0,0 0 0,0 0 0,0-1 0,0 1 0,0 0 0,0-1 0,-2 1 0,0 1 18,2-2 20,-5 2-3,4-2-27,4 0 90,3-3-105,2-1 0,21 5 6,-23-1 46,0 1 0,1 0 0,-1 0 0,0 0 0,0 1 0,0 0 0,0 0-1,-1 0 1,1 1 0,0-1 0,-1 1 0,0 0 0,0 0 0,0 1 0,0-1-1,0 1 1,-1 0 0,1 0 0,-1 0 0,0 1 0,0-1 0,-1 1 0,1-1-1,-1 1 1,2 6 0,-3-9-12,-1 0 0,1 1 0,-1-1 0,1 0 0,-1 0 0,0 0 1,0 1-1,0-1 0,0 0 0,0 0 0,-1 1 0,1-1 0,-1 0 0,1 0 0,-1 0 0,0 1 0,0-1 0,0 0 0,0 0 0,0 0 0,0-1 0,0 1 0,-1 0 0,1 0 0,-1-1 0,1 1 0,-1 0 0,0-1 0,0 0 0,1 1 1,-1-1-1,0 0 0,0 0 0,0 0 0,-4 1 0,4-1 67,-2-3-62,-8-1-236,0-1-1,1-1 1,-1 0 0,1-1 0,0 0-1,-14-11 1,24 16-272</inkml:trace>
  <inkml:trace contextRef="#ctx0" brushRef="#br0" timeOffset="10947.01">895 129 6125,'0'0'-245,"-5"-13"-271,5 13 551,0-1 1,0 1 0,0-1-1,0 1 1,0-1-1,-1 1 1,1-1-1,0 1 1,0-1-1,-1 1 1,1 0-1,0-1 1,-1 1 0,1-1-1,0 1 1,-1 0-1,1-1 1,-1 1-1,1 0 1,0-1-1,-1 1 1,1 0 0,-1 0-1,1-1 1,-1 1-1,1 0 1,-1 0-1,-3 2 46,1 0 0,0 1 0,1 0 0,-1-1 0,0 1 0,1 0-1,0 1 1,-1-1 0,1 0 0,0 0 0,1 1 0,-1 0 0,1-1 0,-1 1-1,0 5 1,-1 0 24,0 0 1,0 0-1,1 1 0,0-1 0,1 1 0,0-1 0,0 1 0,1 0 0,0-1 0,1 1 0,0-1 0,1 1 1,0-1-1,0 1 0,7 14 0,-8-22-93,0 1 0,1-1 1,-1 0-1,1 0 0,-1-1 1,1 1-1,0 0 0,0 0 0,0-1 1,0 1-1,0-1 0,0 0 1,0 1-1,0-1 0,1 0 0,-1 0 1,0-1-1,1 1 0,-1 0 1,1-1-1,-1 1 0,1-1 0,-1 0 1,1 0-1,-1 0 0,1 0 1,-1 0-1,1-1 0,-1 1 0,0-1 1,1 0-1,-1 1 0,0-1 1,3-1-1,-2 0-5,1 1 1,-1 0-1,0-1 1,0 1-1,0-1 1,0 0-1,0 0 1,-1 0-1,1 0 1,-1-1-1,1 1 1,-1-1-1,0 1 1,0-1-1,0 0 1,0 0-1,0 0 1,-1 0-1,0 0 1,1 0-1,-1-1 1,0 1-1,0 0 1,0-5-1,-1 7-3,0 0-1,0 0 0,0 1 1,0-1-1,0 0 0,0 0 1,0 1-1,0-1 0,0 0 1,0 0-1,0 1 0,-1-1 1,1 0-1,0 0 0,0 1 1,-1-1-1,1 0 1,-1 1-1,1-1 0,-1 1 1,1-1-1,-1 0 0,1 1 1,-1-1-1,1 1 0,-1-1 1,0 1-1,1 0 0,-1-1 1,0 1-1,0-1 0,-1 1 4,0 0 0,0 0 0,0 0 0,0 0 0,1 1-1,-1-1 1,0 0 0,0 1 0,1-1 0,-1 1 0,0 0-1,-2 1 1,-2 1-52,1 0 0,0 0 1,1 1-1,-1 0 0,1-1 0,-1 1 0,-5 8 0,7-8-186,1 0 0,1 0 0,-1-1 0,0 1 0,1 1 0,-2 7 1,4 13-3787,0-17 1717</inkml:trace>
  <inkml:trace contextRef="#ctx0" brushRef="#br0" timeOffset="11428.68">1107 193 5689,'-6'-21'-307,"1"10"612,5 11-277,-1 0 0,1-1 0,0 1 0,-1 0 0,1-1 0,0 1 0,-1 0 0,1 0 0,-1 0 0,1-1 0,0 1 0,-1 0 0,1 0 0,-1 0 0,1 0 0,-1 0 0,1 0 0,0 0 0,-1 0 0,1 0 0,-1 0 0,1 0 0,-1 0 0,1 0 0,-1 0 0,1 0 0,0 0 0,-1 0 0,1 1 0,-1-1 0,1 0 0,0 0 0,-1 1 0,0-1 0,-10 7 296,7-4-219,0 1-1,0 0 0,1 0 1,-1 1-1,1-1 0,0 1 1,1-1-1,-1 1 0,1 0 1,0 0-1,0 0 0,0 0 1,1 1-1,0-1 0,0 0 1,0 1-1,1-1 0,0 0 1,0 1-1,0 5 0,1-8-82,0 0 0,-1-1 0,1 1 0,0-1-1,0 1 1,1-1 0,-1 1 0,0-1 0,1 0 0,0 0 0,-1 0-1,1 1 1,0-2 0,0 1 0,0 0 0,0 0 0,1-1 0,-1 1-1,0-1 1,1 1 0,-1-1 0,1 0 0,-1 0 0,1 0 0,-1-1-1,1 1 1,0-1 0,0 1 0,-1-1 0,1 0 0,0 0 0,-1 0-1,6-1 1,-3 1-4,1 0 0,-1-1 1,1 0-1,-1 0 0,1 0 0,-1-1 0,0 1 0,0-1 0,0-1 0,0 1 0,0-1 0,0 0 1,-1 0-1,1 0 0,-1 0 0,5-5 0,-6 4 1,0 0 0,-1 0 0,0 0 0,0 0 0,0 0 1,0 0-1,0 0 0,-1-1 0,0 1 0,0-1 0,0 1 0,0-1 0,-1 1 0,1-6 0,-2 8-1,1-1 0,0 1 0,-1 0 0,1 0 0,-1-1 0,1 1 0,-1 0 0,0 0-1,0 0 1,0 0 0,-1 0 0,1 0 0,0 0 0,-1 0 0,1 0 0,-1 1 0,1-1 0,-1 1-1,0-1 1,0 1 0,0 0 0,0-1 0,0 1 0,0 0 0,0 0 0,0 0 0,0 1 0,0-1-1,-5 0 1,2 0-7,0 0-1,0 1 1,-1 0-1,1 0 1,0 1-1,0-1 1,0 1-1,0 0 1,0 0-1,0 1 1,-8 3-1,8-3-243,1 0-1,1 0 1,-1 1-1,0-1 1,0 1-1,-3 3 1,6-4-200,-1 0 1,0 0 0,1 0 0,-1 0 0,1 0 0,0 0 0,-1 0-1,1 1 1,0-1 0,0 0 0,0 4 0,-2-1-2074</inkml:trace>
  <inkml:trace contextRef="#ctx0" brushRef="#br0" timeOffset="11898.76">1321 53 5985,'0'0'52,"0"-1"1,0 0 0,-1 0 0,1 1-1,-1-1 1,1 0 0,0 1 0,-1-1 0,1 0-1,-1 1 1,1-1 0,-1 1 0,0-1 0,1 1-1,-1-1 1,0 1 0,1-1 0,-1 1 0,0 0-1,1-1 1,-1 1 0,-1 0 0,1 1-2,-1 0-1,1 1 1,0-1 0,0 1 0,0-1 0,1 1 0,-1-1 0,0 1 0,0 0 0,1-1 0,-1 1-1,1 0 1,0 0 0,-1-1 0,1 1 0,0 0 0,0 0 0,0 0 0,0-1 0,1 1 0,-1 0-1,0 0 1,1-1 0,-1 1 0,1 0 0,0-1 0,1 4 0,-1-3 26,1 1 1,0-1 0,0 0-1,-1 1 1,2-1 0,-1 0 0,0 0-1,0-1 1,0 1 0,1 0-1,-1-1 1,1 1 0,0-1-1,-1 0 1,1 0 0,0 0-1,0 0 1,3 0 0,-8-1-31,0-1 0,0 1 0,1-1 0,-1 0 0,0 0 0,0 0 0,1 0 0,-1 0 0,0 0 1,1 0-1,-1-1 0,1 1 0,0-1 0,-1 1 0,1-1 0,0 1 0,0-1 0,0 0 0,0 1 1,0-1-1,0 0 0,1 0 0,-1 0 0,0 0 0,1 0 0,0 0 0,-1 0 0,1 0 0,0 0 0,0 0 1,0 0-1,0 1 0,0-1 0,1 0 0,-1 0 0,1 0 0,-1 0 0,1 0 0,0 0 0,-1 0 1,1 1-1,0-1 0,0 0 0,0 0 0,1 1 0,-1-1 0,0 1 0,1-1 0,-1 1 0,1 0 0,-1 0 1,1-1-1,-1 1 0,1 0 0,0 0 0,0 1 0,0-1 0,-1 0 0,1 0 0,0 1 0,0-1 1,0 1-1,0 0 0,0 0 0,0 0 0,0-1 0,0 2 0,2-1 0,-8-1-84,-1 0 0,1 1-1,-1 0 1,1 0 0,-1 0 0,0 0 0,1 0-1,-1 1 1,1 0 0,0 0 0,-1 0-1,1 1 1,0-1 0,0 1 0,0 0-1,0 0 1,0 1 0,0-1 0,0 1-1,1 0 1,-1 0 0,1 0 0,-3 4-1,-7 8-1903,0 1 0,1 0 0,-17 32 0,29-48 1921,-17 27-2795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3:39.375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235 707 2480,'0'0'770,"-3"-1"-501,-37-18 2563,38 18-2724,0 0 0,0-1 0,0 1 0,1-1 1,-1 1-1,0-1 0,1 0 0,-1 1 0,1-1 0,0 0 0,-1 0 0,1 0 0,0 0 0,0 0 0,-1-4 0,-9-37 476,8 30-415,-3-22-43,1 1 0,1-1 0,3 1-1,0-1 1,7-59 0,20-55-200,-18 102 66,-8 45 10,1-17 1376,-7 39-1239,1 0 0,0 0 0,2 0 0,0 1-1,1 0 1,1-1 0,2 31 0,5 3 235,19 89 1,-21-128-302,0 0 1,0 0-1,9 18 0,-12-32 13,-1-5-79,0-8-7,-1 0 0,-1 1 0,0-1 0,0 1 0,-1 0 0,0 0 1,-1 0-1,-10-20 0,-12-38-102,13 22-12,5 19-27,1 0 0,1-1 0,1 1-1,-1-38 1,5 36 12,0 19 60,1 0 1,0-1 0,3-17-1,-3 29 68,0 0 0,0 0-1,0 0 1,0 0 0,0 0 0,0 0-1,0 0 1,1 0 0,-1 0-1,0 0 1,0 0 0,0 0-1,0 0 1,0 0 0,0 0-1,0 0 1,1 0 0,-1 0-1,0 0 1,0 0 0,0 0-1,0 0 1,0 0 0,0 0 0,0 0-1,1 0 1,-1 0 0,0 0-1,0 0 1,0 0 0,0 0-1,0 0 1,0 0 0,0-1-1,0 1 1,1 0 0,-1 0-1,0 0 1,0 0 0,0 0 0,0 0-1,0 0 1,0 0 0,0 0-1,0-1 1,0 1 0,0 0-1,0 0 1,0 0 0,0 0-1,0 0 1,0-1 0,5 22-2,4 35 61,-8-50-55,25 268 545,-25-244-460,-1-27-43,1-10-24,0 1-24,-1-33-112,0 1 1,-3 0-1,-14-74 1,7 58 12,9 50 67,1 7 17,0 18 22,1 32 68,3-6 28,4 102 145,-8-147-258,3-19-375,-1-1 228,-1 1 0,0-1-1,-3-25 1,0-4-966,-3 60 383,4-12 697,0-1 0,1 1 0,-1-1-1,1 1 1,0 0 0,-1-1 0,1 1 0,-1 0 0,1-1 0,0 1 0,0 0 0,-1 0 0,1-1 0,0 1 0,0 0 0,0 0 0,0-1 0,0 2-1,-8 6-4126</inkml:trace>
  <inkml:trace contextRef="#ctx0" brushRef="#br0" timeOffset="703.22">57 72 5693,'-6'7'-1,"-1"0"0,1 1 0,1 0 0,-1 0 0,2 0 0,-7 13 0,0 0 481,11-21-457,0 1 0,0-1 1,0 1-1,0-1 0,0 1 1,-1-1-1,1 1 0,0-1 0,0 1 1,0-1-1,0 1 0,0-1 1,1 1-1,-1-1 0,0 1 0,0-1 1,0 1-1,0-1 0,1 1 1,-1-1-1,0 1 0,0-1 0,1 1 1,-1-1-1,0 0 0,1 1 1,-1-1-1,0 0 0,1 1 0,-1-1 1,1 0-1,-1 1 0,0-1 1,1 0-1,-1 0 0,1 1 0,-1-1 1,1 0-1,-1 0 0,1 0 1,-1 0-1,1 0 0,-1 0 0,1 0 1,1 1 34,0-1 0,0 1 0,0-1 1,0 0-1,0 1 0,0-1 0,0 0 1,0 0-1,-1-1 0,1 1 0,3-1 1,6-5 67,1 0-1,-1-1 1,0 0 0,-1-1 0,0 0 0,18-19-1,-8 4 319,34-49 1,-44 60 11,-5 13 96,-2 24 380,-2-6-792,5 17 613,13 51 0,-19-86-739,0 0 0,0 0 0,-1 0 0,1 0 0,0 1-1,0-1 1,-1 0 0,1 0 0,-1 0 0,1-1 0,-1 1 0,1 0 0,-1 0 0,1 0 0,-1 0 0,0 0 0,0-1 0,1 1 0,-1 0 0,0 0-1,0-1 1,0 1 0,0-1 0,0 1 0,0-1 0,0 1 0,0-1 0,0 0 0,0 1 0,0-1 0,-1 0 0,-39 8 150,12-7-621,0 1 1,-40 8-1,69-10 363,-1 0-1,0 0 0,0 1 0,1-1 0,-1 0 0,0 1 0,1-1 0,-1 1 0,1-1 0,-1 1 0,0-1 1,1 1-1,-1-1 0,1 1 0,-1-1 0,1 1 0,0 0 0,-1-1 0,1 1 0,0 0 0,-1-1 0,1 1 0,0 0 1,0 0-1,0-1 0,-1 1 0,1 0 0,0 0 0,0-1 0,0 1 0,0 0 0,1 1 0,4 13-4809,-2-12 2288</inkml:trace>
  <inkml:trace contextRef="#ctx0" brushRef="#br0" timeOffset="1094.45">139 105 6029,'-1'-3'-163,"0"8"211,-5 22 481,-3 41 880,12-53-1542,4-15-584,-6-1 607,0 0 1,0 0-1,0 0 0,0 0 1,-1 0-1,1-1 1,0 1-1,-1 0 0,1 0 1,-1-1-1,1 1 1,-1-1-1,0 1 1,1 0-1,-1-1 0,0 1 1,0-3-1,0 3-713,-1 0-448,-6-5 192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12.18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34 297 2008,'-1'0'129,"1"-1"0,0 1 0,0 0 0,0-1 0,0 1 0,0-1 0,0 1 0,0 0 0,0-1 0,0 1 0,0-1 0,0 1 0,0-1 0,0 1 0,0 0 0,0-1 0,0 1 0,0-1 0,0 1 0,1 0 0,-1-1 0,0 1 0,0-1 0,0 1 0,1 0 0,-1-1 0,0 1-1,1 0 1,-1-1 0,0 1 0,1 0 0,-1 0 0,0-1 0,1 1 0,-1 0 0,0 0 0,1 0 0,-1 0 0,1-1 0,-1 1 0,0 0 0,1 0 0,-1 0 0,1 0 0,-1 0 0,1 0 0,0 0 0,19 13 1953,-19-12-1878,40 17 1444,-28-15-1496,0 0 0,1 0 0,0-1 0,-1-1 0,1 0 0,0-1 0,0 0 0,0-1 0,23-5 0,-30 4-131,0-1 1,-1 1-1,1-1 1,-1 0 0,1 0-1,-1-1 1,7-5 0,5-3 7,-15 11-30,-1-1-1,1 0 1,0 0 0,0 0 0,-1 0 0,1-1 0,-1 1 0,3-4 0,14-15 16,-18 20-9,4-8-14,-3 3 168,-3 6 486,-18 21-695,14-15 44,0 0 0,0 0 1,-1 0-1,0-1 0,0 0 0,0 0 1,0-1-1,-1 1 0,0-2 1,0 1-1,0-1 0,-1 0 1,1 0-1,-1-1 0,1 0 0,-1 0 1,0-1-1,0 0 0,-9 0 1,-27 3 19,-48-3 1,52-6-10,37 5-31,-38-9 50,40 8-13,-2 1-60,-4 0 56,28 7-79,-7-4 68,9 0-15,-2-6 17,27 0 15,67-14-2,-105 16 1,-5 1-15,1-1 0,-1 0 0,0 0 0,0-1 0,0 0 0,0 1 1,7-5-1,-11 5-2,1 1 9,0-1-1,0 0 0,0 1 1,0-1-1,0 0 0,0-1 0,0 1 1,0 0-1,0-1 0,0 1 1,-1-1-1,1 1 0,-1-1 1,3-3-1,10-8 13,-6 0-14,-7 12 249,-1 1-250,-1 1-1,1-1 1,-1 0-1,1 1 1,-1-1-1,1 0 1,-1 1-1,1-1 1,-1 0-1,1 1 1,-1-1 0,1 1-1,0-1 1,-1 1-1,1-1 1,0 1-1,-1-1 1,1 1-1,0 0 1,0-1 0,-1 2-1,1-2 1,0 1-1,-1 0 1,1 0-1,0-1 1,-1 1-1,1 0 1,-1 0-1,1-1 1,-1 1-1,1 0 1,-1-1-1,0 1 1,1-1-1,-1 1 1,0-1 0,-1 2-1,-3 1 17,0 1-1,0 0 1,0 0 0,0 0 0,-4 6-1,-3 2 3,10-11-19,0 2-1,-1-1-1,0 0 0,0 1 0,0-1 1,0-1-1,0 1 0,0 0 0,0-1 1,-1 0-1,1 0 0,0 0 0,-1 0 0,-5 1 1,-3-3 2,1 1 0,0-1 0,0-1 1,0 0-1,-22-7 0,25 6-2,0 1-1,-57-13 3,63 15-4,-1 3-55,2-3 57,0 1-1,1-1 1,-1 0-1,1 1 1,-1-1-1,1 0 0,0 1 1,-1-1-1,1 0 1,-1 1-1,1-1 1,0 1-1,-1-1 1,1 1-1,0-1 1,-1 1-1,1-1 1,0 1-1,0-1 1,0 1-1,-1-1 1,1 1-1,0-1 1,0 1-1,0 0 1,0-1-1,0 1 1,0-1-1,0 1 1,0-1-1,0 1 1,0 0-1,0-1 0,1 1 1,-1-1-1,0 1 1,0-1-1,0 1 1,1 0-1,1 2-2,-1 1 0,1-1 0,0 1 0,0-1 0,0 0 0,1 0 0,-1 0 0,1 0 0,0 0 0,0-1 0,0 1 0,0-1 0,0 0 0,0 0 0,1 0 0,-1 0 0,1 0 0,-1-1 0,1 0 0,0 1 0,-1-2 0,1 1 0,0 0 0,0-1 0,4 1 0,5 0 2,-1-1 0,0 0 1,0-1-1,1 0 1,-1-1-1,22-5 1,-28 5-3,0-1 0,0 1 0,0-1 0,0 0 0,0 0 0,-1-1 0,1 0 0,-1 0 1,0 0-1,9-10 0,14-11-1617,-27 24 1091,-1 1 486,0 0-1,0 0 1,0 0-1,1 0 1,-1 0-1,0 0 1,0 0-1,0 0 1,0 0-1,0 0 1,1 0-1,-1 0 0,0-1 1,0 1-1,0 0 1,0 0-1,0 0 1,0 0-1,0 0 1,1 0-1,-1 0 1,0 0-1,0-1 1,0 1-1,0 0 0,0 0 1,0 0-1,0 0 1,0 0-1,0-1 1,0 1-1,0 0 1,0 0-1,0 0 1,0 0-1,0 0 1,0-1-1,0 1 0,0 0 1,0 0-1,0 0 1,0 0-1,0 0 1,0-1-1,0 1 1,0 0-1,0 0 1,0 0-1,0 0 1,0 0-1,0-1 0,0 1 1,0 0-1,-1 0 1,1 0-1,0 0 1,0 0-1,0 0 1,0 0-1,0 0 1,-1-1-1,-6-8-4195,6 8 3360</inkml:trace>
  <inkml:trace contextRef="#ctx0" brushRef="#br0" timeOffset="2034.08">84 0 6205,'0'0'-378,"2"3"-411,0 5 939,1 0 0,-2 0 0,1 1 0,-1-1 0,0 0 0,-1 0 0,0 1 0,-1 11 0,-13 72 1277,11-77-1249,0-2-448,2-21 16,2-38-239,0 16 112,-1 19 253,-1 4 62,1-1 1,0 1-1,1 0 1,-1-1-1,1 1 1,1 0-1,3-12 1,-3 5 18,-2 12 106,0 1-1,-1-1 0,1 1 1,1-1-1,-1 0 0,0 1 1,0-1-1,1 1 0,-1-1 1,1 1-1,-1-1 0,1 1 1,-1-1-1,1 1 0,0-1 1,1 0-1,0 2-22,0 0 1,0 0-1,0 0 1,-1 1-1,1-1 1,0 1-1,0 0 1,0-1-1,0 1 1,-1 0-1,1 0 0,0 0 1,-1 0-1,1 1 1,-1-1-1,1 0 1,-1 1-1,2 1 1,27 31 1073,-26-30-978,1 2 92,0 1-1,-1-1 0,1 0 0,-1 1 1,-1 0-1,1 0 0,-1 0 0,0 1 1,-1-1-1,2 11 0,12 27 636,-15-43-805,1 3 343</inkml:trace>
  <inkml:trace contextRef="#ctx0" brushRef="#br0" timeOffset="2452.77">127 94 6469,'-1'0'4,"1"0"1,0-1 0,-1 1 0,1 0 0,-1 0 0,1 0-1,-1 0 1,1-1 0,0 1 0,-1 0 0,1 0 0,-1 0 0,1 0-1,-1 0 1,1 0 0,-1 0 0,1 0 0,0 0 0,-1 1-1,1-1 1,-1 0 0,1 0 0,-1 0 0,1 0 0,0 1-1,-1-1 1,1 0 0,0 0 0,-1 1 0,1-1 0,0 0-1,-1 1 1,1-1 0,0 0 0,-1 1 0,1-1 0,0 0-1,0 1 1,0-1 0,-1 1 0,1 0 631,6-1-530,0 1 1,0-1 0,0-1 0,-1 1 0,1-1-1,0 0 1,0-1 0,0 1 0,-1-1 0,7-2-1,62-27-2022,-70 29-202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3:43.365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150 321 4020,'-2'1'16,"1"0"-1,-1-1 1,0 1-1,0-1 0,1 1 1,-1-1-1,0 0 1,0 0-1,0 0 1,0 0-1,1 0 0,-1 0 1,0 0-1,0 0 1,0-1-1,1 1 1,-1-1-1,0 1 0,0-1 1,1 0-1,-1 0 1,0 0-1,1 0 1,-1 0-1,1 0 0,-1 0 1,1 0-1,0 0 1,-1-1-1,1 1 1,0-1-1,0 1 0,0-1 1,0 1-1,0-1 1,-1-3-1,1 1 49,0-1-1,0 1 1,0-1 0,1 1-1,-1-1 1,1 0 0,0 1-1,1-1 1,-1 1 0,1-1-1,0 0 1,0 1 0,2-6 0,-1 5 14,1 0 1,-1 0 0,1 0 0,0 1 0,0 0 0,1-1 0,-1 1 0,1 0 0,0 1 0,0-1 0,0 1 0,0 0-1,1 0 1,-1 0 0,1 0 0,0 1 0,0 0 0,6-3 0,-9 5-31,0 0 1,0-1-1,0 1 1,0 0-1,0 0 1,0 0-1,0 0 1,0 1-1,0-1 1,-1 1-1,1-1 0,0 1 1,0-1-1,0 1 1,0 0-1,-1 0 1,1 0-1,0 0 1,-1 0-1,1 0 1,-1 0-1,1 1 1,-1-1-1,0 1 0,1-1 1,-1 1-1,0-1 1,0 1-1,0 0 1,0-1-1,0 3 1,3 4 169,-1-1 1,0 1 0,0-1 0,-1 1-1,3 16 1,-3-6-1,-2 1 0,0 0 0,-1 0 0,-1-1 0,-1 1 0,0-1 0,-8 24 0,-50 122 943,54-145-975,-2-1 0,-19 30-1,26-44-182,0-1-1,0 0 0,-1 1 1,0-1-1,0 0 0,1 0 0,-1-1 1,-1 1-1,1-1 0,0 1 1,-1-1-1,1 0 0,-1 0 0,0 0 1,0-1-1,0 1 0,1-1 1,-1 0-1,-8 1 0,10-3-39,0 1 0,1-1 0,-1 0 0,0 1 1,1-1-1,-1 0 0,1 0 0,0 0 0,-1 0 0,1 0 0,0-1 0,0 1 0,-1 0 0,1-1 0,0 1 0,0-1 0,0 1 0,1-1 0,-2-1 0,-13-32-842,14 31 776,0-1 0,0 0 0,0 0 0,0 0 0,1 0 1,0 0-1,0 0 0,0 0 0,1 1 0,-1-1 0,1 0 0,0 0 0,1 0 0,-1 1 0,3-7 0,-3 11 105,0-1-1,-1 1 1,1 0 0,0-1-1,-1 1 1,1 0 0,0-1-1,-1 1 1,1 0-1,0 0 1,0 0 0,0 0-1,-1 0 1,1 0-1,0 0 1,0 0 0,-1 0-1,1 0 1,0 0 0,0 0-1,-1 0 1,1 1-1,0-1 1,0 0 0,-1 0-1,2 1 1,20 10 216,28 23 642,-37-24-602,0-1 0,1 0-1,-1-1 1,31 13 0,-41-20-279,0 0 0,1-1 0,-1 1-1,1-1 1,-1 1 0,0-1 0,1 0 0,-1 0-1,1-1 1,-1 1 0,0-1 0,1 0 0,-1 1-1,0-1 1,0-1 0,1 1 0,-1 0 0,0-1-1,0 0 1,-1 0 0,1 0 0,5-4 0,-1 0-971,-1-2 0,1 1 0,-1-1 0,0 1 0,-1-2 0,9-15 0,-6 7-2220</inkml:trace>
  <inkml:trace contextRef="#ctx0" brushRef="#br0" timeOffset="433.79">390 194 6969,'0'0'-7,"0"0"0,0 0 0,-1 0 0,1 0 0,0 0 0,0 0 0,0 0 0,0 0 0,0 0 0,0 0 0,-1 0 0,1 0 0,0 0 1,0 0-1,0 0 0,0 0 0,0 0 0,0 0 0,-1 0 0,1-1 0,0 1 0,0 0 0,0 0 0,0 0 0,0 0 0,0 0 0,0 0 0,0 0 0,0-1 1,0 1-1,0 0 0,-1 0 0,1 0 0,0 0 0,0 0 0,0 0 0,0-1 0,0 1 0,0 0 0,0 0 0,0 0 0,0 0 0,0 0 0,0 0 1,0-1-1,0 1 0,0 0 0,0 0 0,1 0 0,-1 0 0,0 0 0,0 0 0,0-1 0,0 1 0,0 0 0,0 0 0,0 0 0,0 0 0,0 0 0,0 0 1,1 0-1,165-23 2712,-131 18-2257,-34 5-323,25 6 732,-25 0-731,0-1 0,-1 0 0,1 0 0,-1 0 0,-1 1 0,1-1 0,-1 0 0,-2 8 0,-1 23 339,4 23 7,5 211 1680,-1-146-3431,-6-121-3893,-5-6 2879,-2-4 1101,1 0-1913</inkml:trace>
  <inkml:trace contextRef="#ctx0" brushRef="#br0" timeOffset="761.74">463 522 6845,'-4'-14'-287,"3"13"330,0 0 0,1 0 1,-1-1-1,1 1 0,-1 0 1,1 0-1,-1-1 0,1 1 1,0 0-1,-1 0 1,1-1-1,0 1 0,0 0 1,0-1-1,0 1 0,0 0 1,1-1-1,-1 1 0,0 0 1,0-1-1,1 1 0,-1 0 1,1 0-1,-1 0 0,1-1 1,0 1-1,0 0 0,-1 0 1,1 0-1,0 0 0,0 0 1,0 0-1,0 0 0,0 0 1,0 1-1,0-1 0,0 0 1,0 1-1,0-1 0,1 0 1,1 0-1,9-5-143,1 0 0,-1 1 0,1 1 0,15-4 0,29-1-3794,-43 9 1766</inkml:trace>
  <inkml:trace contextRef="#ctx0" brushRef="#br0" timeOffset="1102.15">822 308 5312,'1'-1'52,"-1"-1"0,1 0-1,-1 1 1,1-1-1,-1 0 1,0 1 0,1-1-1,-1 0 1,0 0-1,0 1 1,0-1-1,-1 0 1,1 0 0,0 1-1,-1-1 1,1 0-1,-1 1 1,1-1-1,-1 0 1,0 1 0,0-1-1,1 1 1,-1-1-1,0 1 1,-1 0-1,1-1 1,0 1 0,0 0-1,0 0 1,-1-1-1,1 1 1,-1 0 0,1 0-1,-4-1 1,3 1 51,0 1 1,0-1 0,0 1-1,0-1 1,0 1-1,0 0 1,0 0 0,0 0-1,0 0 1,0 0-1,0 0 1,-1 1 0,1-1-1,0 1 1,0-1-1,0 1 1,0 0 0,0-1-1,1 1 1,-1 0 0,0 1-1,0-1 1,1 0-1,-1 0 1,0 1 0,1-1-1,-1 1 1,1-1-1,0 1 1,-2 2 0,-6 10 270,1 1 1,0 0-1,0 0 1,2 1-1,0-1 1,1 2-1,-5 24 1,8-31-264,0 1 1,1-1 0,0 0-1,1 1 1,0-1 0,1 1-1,0-1 1,1 0 0,0 1 0,0-1-1,1 0 1,0 0 0,8 14-1,-7-17-81,1-1 0,-1 1 0,1-1 0,1-1 0,-1 1 0,1-1 0,0 0 0,0 0 0,1 0 0,-1-1 0,1 0 0,0 0 0,0-1 0,0 0 0,1 0 0,-1-1 0,1 0 0,-1 0 0,1 0 0,0-1 0,0-1 0,0 1 0,-1-1 0,1 0 0,0-1 0,0 0 0,0 0 0,-1-1 0,1 0 0,0 0 0,-1-1 0,0 0 0,0 0 0,0-1 0,0 0 0,0 0 0,9-8 0,-9 6-23,-1 0-1,-1 0 0,1 0 0,-1-1 0,0 0 0,0 0 1,-1 0-1,0 0 0,-1-1 0,1 0 0,-1 0 0,-1 0 0,1 0 1,-1 0-1,-1 0 0,0-1 0,0 1 0,0 0 0,-1-1 0,-1 1 1,0-9-1,-1 6-2,-1 1-1,1 0 1,-2 0 0,1 0 0,-2 0-1,1 1 1,-1-1 0,0 1 0,-1 0-1,0 1 1,-1 0 0,0 0 0,0 0 0,0 0-1,-1 1 1,-13-9 0,9 8-41,-1 1 0,0 0 1,0 0-1,0 2 0,0 0 1,-1 0-1,0 1 0,-20-3 0,29 6-131,0 1-1,0 0 1,0 0-1,0 0 1,0 0 0,1 1-1,-1 0 1,0 0-1,0 0 1,1 0-1,-1 1 1,-6 3-1,8-3-167,1 0 0,-1 0 0,0 0 1,1 0-1,-1 1 0,1 0 0,0-1 0,-1 1 0,1 0 0,1 0 0,-1 0 0,0 0 0,1 0 0,0 0 1,-1 1-1,1-1 0,0 1 0,1-1 0,-1 5 0,1 0-2042,2-3-378</inkml:trace>
  <inkml:trace contextRef="#ctx0" brushRef="#br0" timeOffset="1474.42">1067 21 6105,'0'-1'-8,"-1"0"1,1 0 0,-1 0 0,0 0 0,1 0 0,-1 0 0,0 0 0,0 0 0,1 1 0,-1-1 0,0 0 0,0 0 0,0 1 0,0-1 0,0 1-1,0-1 1,-2 0 0,2 1 48,0 0-1,1 0 1,-1 0-1,0 0 0,1 0 1,-1 0-1,0 0 0,1 0 1,-1 0-1,0 1 1,1-1-1,-1 0 0,0 0 1,1 1-1,-1-1 1,1 0-1,-1 1 0,0-1 1,1 1-1,-1-1 0,1 1 1,-1 0-1,0 0 57,-1 1 0,1 0 0,0 0 0,0-1 0,1 1 0,-1 0-1,0 0 1,1 0 0,-1 0 0,1 0 0,-1 0 0,1 0 0,0 0 0,0 0 0,0 0-1,0 0 1,0 0 0,0 0 0,1 0 0,0 3 0,1-1 7,0 0 0,0 0 1,1 0-1,-1-1 0,1 1 0,0-1 1,0 1-1,0-1 0,0 0 1,1 0-1,-1-1 0,1 1 0,0-1 1,0 1-1,0-1 0,0 0 1,0-1-1,0 1 0,1-1 0,5 2 1,-6-2-48,0 0 1,1 0-1,-1 0 1,0-1 0,0 0-1,1 1 1,-1-1-1,0-1 1,0 1 0,1-1-1,-1 0 1,0 0-1,0 0 1,0 0 0,0-1-1,0 1 1,0-1-1,0 0 1,-1 0 0,1-1-1,6-4 1,-9 6-32,0-1 1,1 1-1,-1-1 1,0 1-1,0-1 1,0 1-1,0-1 0,0 0 1,0 1-1,0-1 1,-1 0-1,1 0 1,-1 0-1,1 0 1,-1 0-1,0 1 1,1-1-1,-1 0 1,0 0-1,0 0 0,-1 0 1,1 0-1,0 0 1,-1 0-1,1 0 1,-1 0-1,1 1 1,-1-1-1,0 0 1,0 0-1,0 1 0,0-1 1,0 0-1,0 1 1,0-1-1,-1 1 1,1 0-1,0-1 1,-3-1-1,1 0-21,-1 1 0,0-1 1,1 1-1,-1 0 0,0 0 0,0 0 0,0 0 0,0 1 0,0 0 0,-1-1 0,1 2 1,0-1-1,0 0 0,-1 1 0,1 0 0,-7 0 0,2 2-214,-1 0-1,1 0 1,-1 1-1,1 0 1,0 1-1,0 0 0,0 0 1,1 1-1,0 0 1,0 0-1,-8 8 1,10-8-452,1 0 0,0 0 0,1 1 0,-1 0 1,1 0-1,0 0 0,1 0 0,0 1 0,-5 11 0,2 0-1903</inkml:trace>
  <inkml:trace contextRef="#ctx0" brushRef="#br0" timeOffset="2798.52">1632 197 5929,'0'0'-69,"1"-5"-191,0 3 877,-1 6 3192,-2 190 749,5-94-3521,1 37-1004,-5-126 150,-7-7-4828,-8-12-2060,11 2 4074</inkml:trace>
  <inkml:trace contextRef="#ctx0" brushRef="#br0" timeOffset="3126.14">1474 517 6053,'-5'-4'-5,"1"1"0,-1 0 0,0 1 0,0-1 0,-8-2 0,-8-5 1087,19 9-32,25-12 379,19 0-461,226-57 2132,-243 62-2909,18-3-579,-42 11 206,1-1 0,0 1 0,0 0 1,0 0-1,-1 0 0,1 0 0,0 0 0,0 0 1,0 0-1,-1 1 0,1-1 0,0 0 0,0 1 1,-1 0-1,1-1 0,0 1 0,2 2 0,4 7-5160</inkml:trace>
  <inkml:trace contextRef="#ctx0" brushRef="#br0" timeOffset="3835.47">1920 232 6405,'-14'-3'-430,"-9"0"2183,21 5 113,13 6-1475,45 19 1086,-35-17-1101,0 1-1,-1 1 1,37 27 0,-34-20-233,0 2 1,-2 1 0,0 1 0,34 50-1,-47-60-105,1 2-1,-2-1 1,0 1-1,-1 0 1,0 0-1,-1 1 1,-1 0-1,-1 0 1,0 0-1,-1 0 1,0 18-1,-2-29-32,0-1-1,0 1 1,0-1 0,-1 1-1,0-1 1,0 0-1,0 1 1,-1-1-1,0 0 1,1 0 0,-1 0-1,-1 0 1,1 0-1,-1 0 1,1-1 0,-1 1-1,0-1 1,0 1-1,-1-1 1,1 0-1,-6 3 1,4-3-10,0 0-1,1-1 1,-1 0-1,0 0 1,-1-1-1,1 1 1,0-1-1,0 0 1,-1 0 0,1-1-1,-1 0 1,1 0-1,0 0 1,-1 0-1,1-1 1,-1 0-1,-8-3 1,5 2-23,1-1-1,0 0 1,-1-1 0,1 0 0,1 0 0,-1-1-1,1 0 1,-1 0 0,1 0 0,1-1-1,-7-7 1,10 10 14,0-1 0,1 0 0,-1 0 0,1 0 0,0 0 0,0 0 0,0 0 0,1-1 0,-1 1 0,1-1 0,0 1 0,1-1 0,-1 1 0,1-1 0,0 0 0,0 1 0,0-1 0,1 0 0,-1 1 0,1-1 0,0 1 0,0-1 0,3-4 0,19-49-80,41-74 0,-38 83 76,-2 0 1,21-66 0,-43 106 28,0 1 0,0-1 1,-1 0-1,-1 0 0,1-13 1,-1 20-75,0-1 1,0 1 0,-1-1 0,1 1-1,0-1 1,-1 1 0,1-1 0,-1 1-1,0-1 1,0 1 0,0-1 0,0 1-1,0 0 1,-1 0 0,1-1 0,-1 1 0,1 0-1,-1 0 1,0 1 0,0-1 0,0 0-1,-2-1 1,3 2-214,0 1 0,-1 0 0,1 0 0,0-1 0,0 1-1,0 0 1,0 0 0,-1 0 0,1 0 0,0 1 0,0-1 0,0 0 0,0 0 0,0 1 0,-1-1-1,1 1 1,0-1 0,0 1 0,0-1 0,0 1 0,0 0 0,1-1 0,-1 1 0,-1 1-1,1 3-2821</inkml:trace>
  <inkml:trace contextRef="#ctx0" brushRef="#br0" timeOffset="4376.12">2732 392 6917,'-15'-10'-319,"15"10"396,-1 0 0,1 0 0,-1 0 0,1 0 0,0-1 0,-1 1 0,1 0 0,-1 0 0,1 0 0,-1-1 0,1 1-1,0 0 1,-1-1 0,1 1 0,0 0 0,-1-1 0,1 1 0,0-1 0,0 1 0,-1 0 0,1-1 0,0 1 0,0-1 0,0 1 0,-1-1 0,1 1-1,0-1 1,0 1 0,0-1 0,0 1 0,0-1 0,45-10 1071,0 2-1,0 1 0,69 0 1,-41 2-160,-56 4-454,-1 2-2401,-31 17-867,-13 11-2931,17-15 2615</inkml:trace>
  <inkml:trace contextRef="#ctx0" brushRef="#br0" timeOffset="4716.35">2769 702 6569,'-10'3'-550,"6"-2"1113,7 0 2871,26-6-2720,-1 0 1,0-2 0,32-13-1,40-9-303,-84 24-657,-14 4-8,1-1 0,0 1-1,-1 0 1,1 0 0,0 1-1,0-1 1,0 0 0,0 1-1,-1 0 1,1 0 0,0 0-1,0 0 1,6 1 0,-9-1-435,4 7-3897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3:52.301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564 815 5837,'0'-4'39,"-1"0"1,1 0 0,-1 0 0,0 0 0,0 0-1,0 1 1,0-1 0,-1 0 0,1 0 0,-1 1 0,0-1-1,0 1 1,-1 0 0,1 0 0,-1 0 0,1 0-1,-1 0 1,0 0 0,0 0 0,0 1 0,0 0 0,-1 0-1,1 0 1,-1 0 0,-4-2 0,1 1 75,0 0 1,-1 1 0,1 0-1,-1 0 1,1 1-1,-1 0 1,0 0 0,1 1-1,-1 0 1,0 0 0,1 1-1,-11 1 1,-9 6 81,-1 1 1,1 1-1,1 1 0,0 2 1,1 0-1,0 2 1,1 1-1,0 0 0,2 2 1,0 1-1,-28 31 1,42-40-120,0 0 0,0 1 0,1 0 0,1 0 0,0 0 0,0 1 0,1 0 0,1 1 0,-5 18 0,8-24-35,0-1 0,0 1-1,1-1 1,-1 1 0,2-1-1,-1 1 1,1-1 0,0 0 0,2 9-1,-2-11-15,1 0-1,-1 0 1,1 0-1,0-1 1,0 1-1,1-1 1,-1 1-1,1-1 1,-1 0-1,1 0 1,0 0-1,0 0 1,1 0-1,-1-1 1,6 4-1,-4-4-11,1 0 0,-1 0 0,0 0 0,1 0 0,0-1 0,-1 0 1,1 0-1,0-1 0,-1 0 0,1 1 0,0-2 0,0 1 0,-1-1 0,1 0 0,0 0 0,-1-1 0,1 1 0,9-6 0,4-1-23,-1-1 0,1-2 0,32-24 0,-23 13-161,0-3 0,-1 0 0,-1-2 0,-2 0 0,-1-2 0,-1-1 0,-1 0 0,27-56 0,-34 58-450,-2-1-1,-1 1 1,-1-2 0,-2 1 0,0-1-1,-3-1 1,0 1 0,-2-1-1,-1 0 1,-4-54 0,-3 46-1821</inkml:trace>
  <inkml:trace contextRef="#ctx0" brushRef="#br0" timeOffset="340.59">420 5 5741,'-2'-1'-26,"0"0"1,0 1-1,-1-1 0,1 1 1,0-1-1,0 1 1,-1 0-1,1 0 1,0 0-1,0 0 1,0 0-1,-1 1 1,1-1-1,0 0 1,0 1-1,0 0 1,0 0-1,0 0 1,0 0-1,0 0 1,0 0-1,0 0 1,0 0-1,0 1 1,1-1-1,-1 1 1,0-1-1,1 1 1,-1 0-1,1 0 1,0-1-1,0 1 1,0 0-1,0 0 1,0 0-1,0 0 1,0 1-1,1-1 1,-1 0-1,1 0 1,-1 3-1,-2 11 247,1-1 1,1 1-1,1-1 1,1 25-1,-1-40-215,1 25 342,17 538 4211,8 92-1064,-22-604-3241,17 87-1,-21-137-302,1 0 0,-1 0-1,0 0 1,0 0 0,1 0-1,-1 0 1,1 0 0,-1 0-1,1 0 1,-1 0 0,1 0-1,-1-1 1,1 1 0,0 0-1,1 1 1,-2-2-1,1 0-1,-1 0 1,0 0 0,1 0 0,-1 1-1,1-1 1,-1 0 0,0 0 0,1 0-1,-1-1 1,1 1 0,-1 0 0,0 0-1,1 0 1,-1 0 0,0 0-1,1 0 1,-1 0 0,1-1 0,-1 1-1,0 0 1,1 0 0,-1-1 0,0 1-1,0 0 1,1 0 0,-1-1 0,22-32-4568,-14 19 1423,0 2 369</inkml:trace>
  <inkml:trace contextRef="#ctx0" brushRef="#br0" timeOffset="947.41">936 1094 6133,'2'-4'43,"-1"0"1,0-1-1,0 0 1,0 1-1,-1-1 1,0 1 0,0-1-1,0 1 1,0-1-1,-1 0 1,0 1-1,0-1 1,0 1 0,0-1-1,-1 1 1,1 0-1,-1 0 1,0-1-1,-1 1 1,1 1 0,-1-1-1,1 0 1,-1 0-1,0 1 1,-1 0-1,1 0 1,0 0 0,-1 0-1,0 0 1,0 1-1,0-1 1,0 1-1,-7-3 1,8 5 7,0-1 0,0 1 1,-1 0-1,1 0 0,0 0 0,0 0 0,0 1 1,0-1-1,0 1 0,0 0 0,0 0 0,0 0 1,0 0-1,0 0 0,1 1 0,-4 1 0,-2 2 80,1 0 0,0 0 0,0 1 0,-8 8 1,12-10-94,-1-1 1,1 1-1,0 0 1,0 1-1,0-1 1,1 0-1,-1 1 1,1 0-1,0-1 1,1 1-1,-1 0 1,1 0-1,0 0 1,0 0-1,0 0 1,1 0-1,0 1 1,0-1-1,0 0 1,0 0 0,1 0-1,0 0 1,0 0-1,0 0 1,1 0-1,0 0 1,0 0-1,0-1 1,0 1-1,1-1 1,0 0-1,0 1 1,0-1-1,0 0 1,1-1-1,-1 1 1,1-1-1,0 1 1,0-1-1,9 5 1,-3-3 51,0 0 0,0-1 0,1 0-1,0-1 1,-1 0 0,17 2 0,-21-4-68,1 0 0,-1-1 0,1 0 0,0 0 1,-1 0-1,1-1 0,0 0 0,-1 0 0,1-1 0,-1 0 0,0 0 1,7-3-1,-8 2-592,0-1 0,-1 0 0,1 1 1,-1-1-1,0-1 0,7-8 0,-6 6-2145,0 2-361</inkml:trace>
  <inkml:trace contextRef="#ctx0" brushRef="#br0" timeOffset="1711.18">1213 889 6649,'0'0'-218,"0"-1"216,0 1 1,-1 0 0,1-1 0,0 1 0,0 0 0,0-1-1,-1 1 1,1 0 0,0 0 0,0-1 0,-1 1-1,1 0 1,0 0 0,0-1 0,-1 1 0,1 0 0,0 0-1,-1 0 1,1 0 0,0-1 0,-1 1 0,1 0-1,0 0 1,-1 0 0,1 0 0,-1 0 0,1 0 0,0 0-1,-1 0 1,1 0 0,0 0 0,-1 0 0,1 0-1,-1 1 1,-2 3 93,1 0-1,-1 0 1,1 0-1,0 1 0,0-1 1,0 1-1,0 0 1,1 0-1,0-1 1,0 1-1,0 0 0,0 8 1,2 73 1139,1-44-620,-5 137 1751,3-179-2358,0 0-1,0 0 0,0 0 0,0 1 1,0-1-1,0 0 0,0 0 0,0 0 1,0 0-1,0 0 0,0 1 0,0-1 1,-1 0-1,1 0 0,0 0 0,0 0 1,0 0-1,0 0 0,0 0 0,0 1 1,0-1-1,-1 0 0,1 0 0,0 0 1,0 0-1,0 0 0,0 0 0,0 0 1,-1 0-1,1 0 0,0 0 0,0 0 1,0 0-1,0 0 0,-1 0 0,1 0 1,0 0-1,0 0 0,0 0 0,0 0 1,0 0-1,-1 0 0,1 0 0,0 0 1,0 0-1,0 0 0,0 0 1,0 0-1,-1 0 0,1 0 0,0 0 1,0-1-1,0 1 0,0 0 0,0 0 1,0 0-1,0 0 0,-1 0 0,1 0 1,0-1-1,0 1 0,0 0 0,0 0 1,0 0-1,-11-35-50,2 1 1,2-2 0,1 1-1,-2-65 1,6 76 30,1 10 7,0 0 0,2 0 1,-1-1-1,2 1 0,0 0 1,7-23-1,-8 33 13,0 0-1,0 0 1,0 1 0,1-1-1,-1 1 1,1-1 0,0 1 0,0 0-1,0 0 1,1 0 0,-1 0-1,1 0 1,0 0 0,0 1 0,0-1-1,0 1 1,0 0 0,0 0-1,1 0 1,-1 0 0,1 0-1,-1 1 1,1 0 0,-1-1 0,1 2-1,0-1 1,0 0 0,6 0-1,-5 2 13,-1-1-1,0 1 0,1 0 0,-1 1 0,0-1 0,0 1 0,0-1 0,0 1 0,0 0 0,0 1 1,0-1-1,-1 1 0,7 5 0,0 2 83,1 1 0,14 18 0,16 32 340,-2 0 0,50 111 0,-66-124-32,-19-39-305,-1-5 0,-1 1-1,0-1 1,0 1-1,0 0 1,0 0 0,0 7-1,-2-11-73,0 0 1,0 0-1,0 1 0,0-1 0,0 0 0,0 0 1,-1 1-1,1-1 0,0 0 0,-1 0 0,1 1 1,-1-1-1,0 0 0,1 0 0,-1 0 1,0 0-1,1 0 0,-1 0 0,0 0 0,0 0 1,0 0-1,0-1 0,0 1 0,0 0 0,0 0 1,0-1-1,-1 1 0,1-1 0,0 1 1,-2 0-1,-13 4 204,0 0 1,-1 0-1,1-2 1,-1 0 0,-20 1-1,-87-4 737,82-2-2656,-67 7 1,102-4 111,1 0 1,0 0 0,0 0 0,-1 1-1,-9 5 1,10-3-1766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3:58.832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226 167 7053,'0'-10'-490,"-3"-11"1156,3 19 1441,0 7-1763,5 259 3818,-7-144-3023,-1-30-1785,0-81-1054,-17-14-9079</inkml:trace>
  <inkml:trace contextRef="#ctx0" brushRef="#br0" timeOffset="342.98">3 447 7025,'0'-1'-5,"-1"1"1,1-1 0,0 1-1,0-1 1,-1 1-1,1-1 1,0 1 0,0-1-1,0 1 1,0-1 0,0 1-1,0-1 1,0 1 0,0-1-1,0 1 1,0-1-1,0 0 1,0 1 0,0-1-1,0 1 1,0-1 0,1 1-1,-1-1 1,0 1 0,0 0-1,1-1 1,-1 1-1,0-1 1,1 1 0,-1-1-1,0 1 1,1 0 0,-1-1-1,1 1 1,-1 0 0,0-1-1,1 1 1,-1 0-1,2-1 1,26 2 1081,-28-1-1075,22 1 503,0-1-1,0-1 0,0-1 0,29-6 1,21-2 307,12-3-436,-51 6-3737,-31 6 1985</inkml:trace>
  <inkml:trace contextRef="#ctx0" brushRef="#br0" timeOffset="1018.27">579 355 6121,'-17'-28'-1000,"14"26"1012,1 0 0,-1-1 0,0 1 0,1 0 1,-1 0-1,0 1 0,0-1 0,0 1 0,0-1 0,-1 1 0,1 0 0,0 0 0,-1 1 0,1-1 0,0 0 1,-1 1-1,1 0 0,0 0 0,-1 0 0,1 0 0,-1 1 0,1-1 0,0 1 0,-1 0 0,1 0 0,0 0 0,0 1 1,0-1-1,0 1 0,0-1 0,0 1 0,0 0 0,0 0 0,1 0 0,-1 1 0,1-1 0,-1 0 0,-3 6 1,2-2 65,-1 1 1,1-1-1,1 0 1,-1 1-1,1 0 1,0 0-1,1 0 1,-1 0-1,-1 12 1,3-15-37,1 0 0,-1 0 1,1 1-1,0-1 0,0 0 0,0 0 1,0 0-1,1 0 0,0 1 0,0-1 1,0 0-1,0 0 0,1 0 0,-1-1 1,1 1-1,0 0 0,0-1 0,4 6 1,-4-8-33,-1 1 0,1-1 1,0 0-1,-1 0 1,1 1-1,0-1 0,0-1 1,0 1-1,0 0 1,0 0-1,-1-1 0,1 1 1,1-1-1,-1 1 1,0-1-1,0 0 1,0 0-1,0 0 0,0 0 1,0 0-1,0-1 1,0 1-1,0-1 0,0 1 1,0-1-1,0 0 1,0 1-1,0-1 0,-1 0 1,1 0-1,0-1 1,0 1-1,1-2 0,3-1-3,-1 0 0,0 0 0,0-1 0,0 1 0,-1-1-1,1-1 1,-1 1 0,-1 0 0,5-7 0,4-31 25,-7 28 146,0 43 1,-4-16-426,1-1 0,1 1 0,0-1 0,0 0 0,1 0-1,0 0 1,10 18 0,-10-25-2212,1 0 759</inkml:trace>
  <inkml:trace contextRef="#ctx0" brushRef="#br0" timeOffset="1540.42">632 421 4756,'0'-6'-178,"0"2"175,0 1 0,0-1-1,0 1 1,0-1 0,0 1 0,1-1 0,0 1 0,-1-1-1,1 1 1,1-1 0,1-3 0,-2 6 497,2 3-308,0 0-116,0 0 0,0 0-1,-1 1 1,1-1-1,0 1 1,-1 0-1,0 0 1,0 0-1,0 0 1,4 6-1,17 44 731,-13-28-509,1-7-307,-14-40-512,1 7 393,0 7 44,2 0 0,-1-1 0,1 1 0,1 0 0,-1 0 0,3-11 0,-2 16 91,-1-1 0,1 1 0,0 0 0,0 0 0,1 0 0,-1 0 0,1 0 0,-1 0 0,1 0 0,0 0 0,0 0 0,0 1 0,0-1-1,1 1 1,-1 0 0,1-1 0,4-2 0,-3 3 101,0 0 0,1 0 0,-1 0 0,0 1-1,1-1 1,-1 1 0,1 0 0,-1 1 0,1-1 0,-1 1-1,1 0 1,-1 0 0,1 0 0,0 1 0,-1-1 0,1 1-1,-1 0 1,1 0 0,-1 1 0,0-1 0,1 1 0,-1 0-1,0 1 1,0-1 0,4 4 0,4 4 356,-1 0 0,0 0 0,0 2 0,-1-1 0,-1 1 0,11 17 0,-20-29-484,1 1 1,0 0 0,0 0 0,0 0 0,-1 0-1,1 0 1,0 0 0,-1 0 0,1 0-1,-1 0 1,1 0 0,-1 0 0,0 1-1,0-1 1,1 0 0,-1 0 0,0 0-1,0 1 1,0-1 0,0 0 0,0 0-1,0 0 1,0 0 0,-1 1 0,1-1 0,0 0-1,-1 0 1,1 0 0,-1 0 0,1 0-1,-1 0 1,1 0 0,-1 0 0,0 0-1,0 0 1,1 0 0,-1 0 0,0 0-1,0 0 1,0-1 0,0 1 0,0 0-1,0-1 1,0 1 0,0-1 0,0 1 0,-2 0-1,-13 9-1242,-2 1-3523,17-10 2389</inkml:trace>
  <inkml:trace contextRef="#ctx0" brushRef="#br0" timeOffset="2286.1">1177 147 5613,'-4'-2'-35,"1"1"0,-1-1 0,0 1 0,1 0 0,-1 0 0,0 1 0,0-1 0,0 1 0,0-1 0,0 1 0,1 1 0,-1-1 0,0 0 0,0 1 0,0 0 0,0 0 0,1 0 0,-5 2 0,5-2 102,0 0 0,1 0 0,-1 0-1,1 1 1,-1-1 0,1 1 0,0-1 0,0 1-1,-1 0 1,1 0 0,0 0 0,1 0 0,-1 0-1,0 0 1,1 1 0,-1-1 0,1 0 0,0 1 0,-1-1-1,1 1 1,0 0 0,1-1 0,-1 1 0,0 0-1,0 4 1,2-5-29,-1 0 0,0 0 0,1 0 0,-1 0 0,1 0 0,0 0 0,0 0 0,-1 0 0,1-1 0,0 1 1,1 0-1,-1 0 0,0-1 0,0 1 0,1 0 0,-1-1 0,1 0 0,0 1 0,1 0 0,41 24 384,-19-13-66,-11-3-65,-1 1 1,0 0-1,17 18 1,-25-23-161,0 0 1,0 0 0,0 0 0,-1 1-1,0-1 1,-1 1 0,1 0 0,-1 0-1,-1 0 1,3 9 0,-5-15-117,0 1 1,0-1-1,-1 0 1,1 1-1,0-1 1,-1 1-1,1-1 1,-1 0-1,1 1 1,-1-1-1,0 0 1,1 0-1,-1 1 1,0-1-1,0 0 1,0 0-1,0 0 1,0 0-1,0 0 1,0 0-1,0 0 1,-1-1-1,1 1 1,0 0-1,0-1 1,-1 1-1,1-1 1,0 1-1,-1-1 0,1 1 1,-3-1-1,-3 2-22,-1 0-1,1 0 1,-1-1-1,-12 0 0,19-1-38,-20-6-147,19 6 175,1-1 1,0 0-1,1 1 0,-1-1 0,0 0 1,0 0-1,0 0 0,0 0 0,1 0 1,-1 0-1,0 0 0,1 0 0,-1 0 1,1 0-1,-1-1 0,1 1 1,0 0-1,0 0 0,-1 0 0,1-3 1,0 1-28,0-1 0,0 0 0,1 0-1,-1 1 1,1-1 0,2-7 0,3-4-96,1 0 0,11-19 0,-14 27 99,43-64-191,-21 34 144,5-17-678,-19 33-4178</inkml:trace>
  <inkml:trace contextRef="#ctx0" brushRef="#br0" timeOffset="2784.84">1583 259 5212,'-22'-24'1481,"22"22"-773,0 1-636,1 0 1,0 1 0,0-1-1,0 0 1,0 0 0,0 0-1,0 1 1,0-1 0,0 1 0,1-1-1,-1 1 1,0-1 0,0 1-1,0-1 1,0 1 0,1 0-1,0 0 1,23-5 666,-3 2-156,12-2 434,47 0 0,25 3-190,-104 2-840,26 1-3151,-29 1 2791,-1 0 185,-2 2-3890,-8 5 858</inkml:trace>
  <inkml:trace contextRef="#ctx0" brushRef="#br0" timeOffset="3267.81">1614 454 6813,'113'0'5919,"-58"0"-5259,-48 0-696,-1 0 0,0-1-1,1 0 1,-1 0 0,0-1 0,10-3 0,16-10-3566,-16 8-1058</inkml:trace>
  <inkml:trace contextRef="#ctx0" brushRef="#br0" timeOffset="5077.11">2280 96 6697,'0'-5'-443,"0"6"456,0-1 0,0 0 0,0 0-1,0 0 1,0 0 0,0 0 0,0 0 0,0 0 0,0 0-1,0 0 1,0 0 0,1 0 0,-1 0 0,0 0 0,0 0 0,0 0-1,0 0 1,0 0 0,0 0 0,0 0 0,0 0 0,0 0-1,0 0 1,0 0 0,0 0 0,0 0 0,0 0 0,0 0-1,0 0 1,1 0 0,-1 0 0,0 0 0,0 0 0,6 21 271,-1 0 0,0 0 0,-2 0 0,0 1 0,-2-1 0,0 23 0,4 48 485,-5-55-572,-2-34-333,2-20 19,1-32-108,3 0 0,2 0 0,3 0 0,16-55 0,-25 102 272,1-1 0,0 1 0,-1-1 0,1 1 0,0-1 0,0 1 0,1-1 0,-1 1 0,3-3 0,-4 5-27,1-1-1,-1 1 1,1 0 0,0 0-1,-1 0 1,1 0-1,-1 0 1,1 0-1,0 0 1,-1 0-1,1 0 1,0 0 0,-1 0-1,1 0 1,-1 0-1,1 0 1,0 1-1,-1-1 1,1 0 0,-1 0-1,1 1 1,-1-1-1,1 0 1,-1 1-1,1-1 1,-1 1-1,1-1 1,-1 0 0,1 1-1,-1-1 1,0 1-1,1-1 1,-1 1-1,0 0 1,1 0 0,1 3 47,1 0 1,-1 0 0,0 0 0,0 0-1,-1 0 1,1 1 0,-1-1 0,0 1-1,1 7 1,5 16 201,16 30 127,2-2 0,37 60 0,-60-113-387,0-1 1,0 1-1,0-1 1,1 0 0,-1 0-1,1 0 1,-1-1-1,1 1 1,-1 0 0,1-1-1,0 0 1,4 2-1,-6-3 10,19-2 12,-17 1-27,-1 0 0,1 0 0,-1 0 0,1 0 0,-1-1 0,1 1 0,-1-1-1,0 0 1,0 1 0,0-1 0,0 0 0,0 0 0,0 0 0,-1 0 0,1-1-1,-1 1 1,1 0 0,-1-1 0,0 1 0,0-1 0,0 1 0,0-1 0,0 0-1,0-4 1,2-5-2,-1 0 0,0 0 0,-1-23 0,-1 20-47,-1 0 0,0 0-1,-2 1 1,-4-18 0,5 25-278,0 0 0,0 0 1,-1 1-1,0-1 1,0 1-1,-1 0 0,0 0 1,0 0-1,0 0 1,-9-8-1,13 13 27,-4-3-2762,-3 2 188</inkml:trace>
  <inkml:trace contextRef="#ctx0" brushRef="#br0" timeOffset="5766.98">2738 137 6445,'14'28'-892,"31"132"2914,-44-157-1742,-2-7-110,-5-16-63,-8-30-116,10 40 4,2 0-1,-1 0 1,2 0 0,-1 0-1,1-1 1,1 1-1,0-16 1,0 24 5,1-1 0,-1 0 1,0 0-1,1 0 0,0 1 0,0-1 1,-1 0-1,2 1 0,-1-1 1,0 0-1,0 1 0,1 0 0,-1-1 1,1 1-1,0 0 0,0 0 1,0-1-1,0 2 0,0-1 0,0 0 1,1 0-1,-1 1 0,0-1 0,1 1 1,-1 0-1,1 0 0,0-1 1,-1 2-1,1-1 0,0 0 0,3 0 1,0 1 8,0 0-1,1 1 1,-1-1 0,0 1 0,1 1 0,-1-1 0,0 1-1,0 0 1,0 0 0,-1 1 0,1 0 0,0 0 0,-1 0 0,0 1-1,0 0 1,0 0 0,6 5 0,1 3 107,-1-1 0,0 2 0,0 0 1,-1 0-1,11 21 0,-15-24-3,-1 1 0,-1-1-1,0 1 1,0 0 0,-1 0 0,0 0 0,-1 0 0,0 0-1,-1 1 1,-1-1 0,0 16 0,-1-25-89,1 1-1,-1-1 1,0 0 0,0 0-1,0 0 1,0 0 0,0 0 0,0 0-1,-1 0 1,1 0 0,-1 0-1,1 0 1,-1-1 0,0 1-1,1-1 1,-1 1 0,0-1-1,0 0 1,0 1 0,0-1 0,0 0-1,0-1 1,-1 1 0,1 0-1,0 0 1,0-1 0,-1 0-1,-3 1 1,-8 0 114,0 0-1,-1-1 1,-22-2 0,10 0 32,2 2-853,0 0 0,-36-7 0,60 6 560,1 1-1,-1 0 1,1 0-1,-1 0 1,1 0 0,0-1-1,-1 1 1,1 0-1,-1-1 1,1 1-1,0 0 1,-1-1-1,1 1 1,0 0-1,-1-1 1,1 1 0,0-1-1,0 1 1,-1 0-1,1-1 1,0 1-1,0-1 1,0 1-1,0-1 1,-1 1 0,1-1-1,0 0 1,-1-2-1415</inkml:trace>
  <inkml:trace contextRef="#ctx0" brushRef="#br0" timeOffset="6203.09">3251 276 6345,'-7'-2'-404,"7"2"456,0 0 0,0 0 0,1 0 0,-1 0 0,0 0 0,0 0 0,0 0 0,0 0 1,0 0-1,0 0 0,0-1 0,0 1 0,0 0 0,0 0 0,0 0 0,0 0 0,0 0 0,0 0 0,0 0 1,0 0-1,0 0 0,0 0 0,0 0 0,1-1 0,-1 1 0,0 0 0,0 0 0,0 0 0,0 0 1,0 0-1,-1 0 0,1 0 0,0 0 0,0 0 0,0 0 0,0-1 0,0 1 0,0 0 0,0 0 0,0 0 1,0 0-1,0 0 0,139-1 3230,-64 2-4888,-74-1 592</inkml:trace>
  <inkml:trace contextRef="#ctx0" brushRef="#br0" timeOffset="7092.86">3737 124 6425,'-1'-4'-53,"1"0"1,0 0-1,1 0 0,-1 0 1,1 0-1,0 0 1,0 0-1,0 1 1,0-1-1,0 0 1,1 0-1,0 1 1,4-7-1,-5 9 713,1 3-395,2 1-147,0 0 1,-1 0-1,0 1 1,0-1-1,0 1 1,0 0-1,-1 0 1,1 0-1,-1 0 1,0 1-1,0-1 0,-1 0 1,1 1-1,-1 0 1,2 8-1,1 16 413,3 42-1,-5-34-154,6 30 150,-8-65-533,-1-3-308,-1 0 292,1 0 1,-1-1-1,1 1 1,-1 0-1,1 0 1,0-1 0,0 1-1,-1 0 1,1-1-1,0 1 1,0-1-1,0 0 1,1 1-1,-1-1 1,0 0-1,1 0 1,-1 1-1,0-3 1,-3-28-212,2-1-1,1 1 1,1-1 0,2 1 0,1 0 0,13-58-1,-16 88 246,0 0 0,1 1 0,-1-1 0,1 1 0,-1-1 0,1 0 0,0 1 0,-1 0 0,1-1 0,0 1 0,0-1 0,0 1 0,0 0 0,0 0 0,0-1 0,0 1 0,3-1 0,-4 2 7,1 0 0,0-1 0,-1 1 0,1 1 0,0-1 0,0 0 0,-1 0 0,1 0 0,0 0 0,-1 0 0,1 1 0,0-1 0,-1 0 0,1 1 0,0-1 0,-1 0 0,1 1 1,-1-1-1,1 1 0,-1-1 0,1 1 0,-1-1 0,1 1 0,-1-1 0,1 1 0,0 0 0,4 8 124,0-1 1,-1 1-1,0 0 1,4 11-1,16 54 324,-18-52-338,0-2-1,1 1 1,1-1 0,1 0-1,1-1 1,0 0-1,15 19 1,-19-31-81,0 1 0,0-1 1,1-1-1,0 1 0,1-1 0,9 7 0,-15-12-40,-1 0 0,1 0 0,0 0-1,0-1 1,0 1 0,0 0 0,0-1-1,0 1 1,0-1 0,0 0 0,0 1-1,0-1 1,0 0 0,0 0 0,0-1-1,0 1 1,0 0 0,0-1 0,0 1-1,0-1 1,0 1 0,0-1 0,0 0-1,-1 0 1,1 0 0,0 0 0,0 0-1,-1 0 1,1-1 0,-1 1 0,1 0-1,-1-1 1,0 1 0,1-1 0,1-3-1,1-2 7,1 0 0,-2-1 1,1 1-1,-1-1 0,0 0 0,0 0 0,-1 0 0,0-1 0,-1 1 0,0 0 0,0-1 0,-1 1 0,0-1 0,0 1 0,-1 0 0,0-1 0,-3-12 0,-1 4-257,1 1 0,-2-1 0,0 1 0,-1 0 0,-1 1-1,-1-1 1,-14-20 0,17 26-464,5 9 378,0-1 1,0 1-1,1 0 0,-1-1 0,0 1 1,0 0-1,0 0 0,0-1 0,0 1 1,-1 0-1,1 0 0,0 0 0,-3-1 1,-2-1-2313</inkml:trace>
  <inkml:trace contextRef="#ctx0" brushRef="#br0" timeOffset="7691.7">4318 249 5885,'3'-5'27,"0"1"0,0 0 1,0 0-1,-1-1 1,0 0-1,0 1 0,0-1 1,0 0-1,-1 0 1,0 0-1,1-8 0,-2 11 71,0-1 0,0 1-1,-1-1 1,1 1 0,-1-1-1,0 1 1,1 0 0,-1-1-1,0 1 1,0 0-1,0 0 1,-1 0 0,1 0-1,0 0 1,-1 0 0,0 0-1,1 0 1,-1 0 0,0 1-1,0-1 1,0 1 0,0-1-1,0 1 1,0 0 0,0 0-1,-1 0 1,-1-1-1,2 1-46,0 0-1,0 1 0,0-1 0,0 1 0,0 0 0,0-1 0,0 1 0,0 0 0,0 0 1,-1 0-1,1 0 0,0 1 0,0-1 0,0 1 0,0-1 0,0 1 0,-3 1 0,0 1 22,1-1-1,-1 1 1,1 0-1,0 0 1,0 1-1,0-1 1,-4 6-1,2-3-8,2 0 0,-1 0 0,1 0 0,0 1 0,0 0-1,0 0 1,1 0 0,0 0 0,1 0 0,-3 11 0,4-12-22,0-1-1,1 1 1,0-1-1,0 0 1,0 1-1,1-1 1,-1 0-1,1 1 1,1-1-1,-1 0 1,4 10-1,-3-13-15,0 1 0,0 0 0,0-1-1,0 0 1,0 1 0,1-1-1,-1 0 1,0 0 0,1 0 0,0 0-1,0-1 1,-1 1 0,1-1-1,0 0 1,0 0 0,0 0 0,0 0-1,0 0 1,1 0 0,-1-1-1,4 1 1,44 5 312,-18-1-321,39 1 0,-70-6-368,8 0-1510,-10 0 1796,0 1 1,0-1 0,0 0 0,0 0-1,0 0 1,0 0 0,0 0-1,0 1 1,0-1 0,0 0 0,0 0-1,0 0 1,0 0 0,0 0 0,0 1-1,0-1 1,0 0 0,0 0 0,0 0-1,0 0 1,0 0 0,0 0 0,0 1-1,0-1 1,0 0 0,0 0 0,1 0-1,-1 0 1,0 0 0,0 0 0,0 0-1,0 0 1,0 0 0,0 1 0,1-1-1,-1 0 1,0 0 0,0 0-1,0 0 1,0 0 0,0 0 0,1 0-1,-1 0 1,0 0 0,0 0 0,0 0-1,0 0 1,0 0 0,1 0 0,-1 0-1,0 0 1,0 0 0,0 0 0,0 0-1,0-1 1,0 1 0,1 0 0</inkml:trace>
  <inkml:trace contextRef="#ctx0" brushRef="#br0" timeOffset="8987.55">2114 678 5801,'-16'6'-622,"22"-1"952,36-1 955,112-9 940,76 14 81,-157-5-1745,186 21 752,-124-10-937,211-3 372,0-28-414,-273 12-219,94-17-82,-111 12-60,96-4 1,144 8 893,-88-3-664,-158 6-1304,-49 2 1021,-1 0-1,1 0 1,-1 0-1,0 0 0,1 0 1,-1 0-1,0 0 1,1 0-1,-1 0 0,1 0 1,-1 0-1,0 0 1,1 0-1,-1 0 0,0 0 1,1 1-1,-1-1 0,0 0 1,1 0-1,-1 0 1,0 0-1,1 1 0,-1-1 1,0 0-1,1 0 1,-1 1-1,0-1 0,0 0 1,1 1-1,-1-1 1,0 0-1,0 1 0,0-1 1,0 0-1,1 1 1,-1-1-1,0 0 0,0 1 1,0-1-1,0 1 1,0-1-1,0 0 0,0 1 1,0-1-1,0 0 1,0 1-1,0-1 0,0 1 1,0-1-1,0 0 1,-1 1-1,1-1 0,0 0 1,0 1-1,-1-1 1,-10 18-5163,3-11 2134</inkml:trace>
  <inkml:trace contextRef="#ctx0" brushRef="#br0" timeOffset="10239.12">2413 1132 6577,'0'-3'-45,"1"-1"1,-1 1 0,1-1 0,-1 1-1,1-1 1,1 1 0,-1-1 0,0 1-1,1 0 1,2-5 0,-3 7 565,3 10-324,-1-1 0,-1 1 0,1 0 0,-1 0-1,-1 0 1,1 0 0,-2 0 0,1 0 0,-2 12 0,-12 89 823,4-54-555,3 75-1482,10-128 179,-1-5-3260,4-13 1842</inkml:trace>
  <inkml:trace contextRef="#ctx0" brushRef="#br0" timeOffset="10579.8">2410 1008 5641,'11'-21'-347,"1"17"570,0 1 0,1 0-1,-1 0 1,1 2 0,0 0-1,0 0 1,13 1-1,-9 0 35,1 0 0,29-6 0,-39 5-336,1 0-1,-1 0 1,1 1 0,-1 0-1,1 0 1,8 2 0,-17-1 10,0-1 1,0 0 0,1 0 0,-1 0-1,0 0 1,0 0 0,0 1 0,0-1-1,0 0 1,0 0 0,1 0 0,-1 1-1,0-1 1,0 0 0,0 0 0,0 1-1,0-1 1,0 0 0,0 0 0,0 0 0,0 1-1,0-1 1,0 0 0,0 0 0,0 1-1,0-1 1,0 0 0,0 0 0,0 0-1,0 1 1,0-1 0,-1 0 0,1 0-1,0 0 1,0 1 0,0-1 0,0 0-1,0 0 1,0 0 0,-1 0 0,1 1-1,0-1 1,0 0 0,0 0 0,-1 0-1,1 0 1,0 0 0,-7 8-655,0-1-713</inkml:trace>
  <inkml:trace contextRef="#ctx0" brushRef="#br0" timeOffset="10907.25">2424 1204 4508,'0'0'8,"-1"0"0,1 0-1,0 1 1,-1-1 0,1 0-1,-1 1 1,1-1 0,0 0 0,-1 1-1,1-1 1,0 1 0,0-1-1,-1 1 1,1-1 0,0 0-1,0 1 1,0-1 0,-1 1-1,1-1 1,0 1 0,0-1-1,0 1 1,0-1 0,0 2-1,8-1 117,-1 0 0,1 0-1,0 0 1,0-1-1,-1 0 1,1-1 0,0 0-1,0 0 1,-1-1-1,13-3 1,-10 2-229,0 1 1,0 0-1,0 0 1,0 1-1,20 1 0,-29 0-27,0 0-1,0 0 0,-1 0 0,1 1 0,0-1 0,0 0 0,0 0 0,-1 1 0,1-1 0,0 1 0,0-1 0,-1 1 0,1-1 0,0 1 1,-1-1-1,1 1 0,-1-1 0,1 1 0,0 0 0,0 0 0</inkml:trace>
  <inkml:trace contextRef="#ctx0" brushRef="#br0" timeOffset="11262.32">2410 1445 3460,'-1'0'51,"1"0"0,-1 1 0,0-1 0,0 1 0,1-1 0,-1 0 0,0 1 0,1-1 0,-1 1 0,1-1 0,-1 1 0,1 0 0,-1-1-1,1 1 1,-1 0 0,1-1 0,-1 1 0,1 0 0,-1 0 0,5 1 74,-1-1-1,1 0 1,0 0-1,-1 0 1,1 0-1,0-1 1,0 1-1,0-1 1,-1 0-1,9-1 1,43-9 525,-28 4-298,-17 4-403,54-5 371,-18 12-3931,-36-3 1958</inkml:trace>
  <inkml:trace contextRef="#ctx0" brushRef="#br0" timeOffset="11939.57">2938 1237 4620,'-2'-11'-246,"2"7"358,0 6 630,22 144 1565,-22-144-1955,-2-10-152,-5-26-114,-7-47-161,11 62 62,1 9 5,1 1 0,0 0 0,1 0 0,0-12 0,0 19 9,1 0 0,-1 0 0,0-1 0,1 1 0,0 0 0,-1 0 0,1 0 0,0 0 0,0 0 0,0 0 1,0 1-1,1-1 0,-1 0 0,0 0 0,1 1 0,-1-1 0,1 1 0,-1-1 0,1 1 0,0 0 0,0 0 1,0-1-1,2 0 0,-1 1-1,0 0 1,1 0 0,-1 0-1,1 0 1,-1 1 0,1-1-1,-1 1 1,1 0 0,-1 0-1,1 0 1,0 0 0,-1 1-1,1 0 1,-1-1-1,6 3 1,-2 0 3,-1 0 1,1 0-1,0 1 0,11 8 0,-1 2 79,-2 0 0,0 1 0,0 1 0,-2 1 0,0-1 1,-1 2-1,0 0 0,-2 0 0,0 1 0,-1 1 0,-1-1 0,8 28 0,-15-44-56,-1-1 0,1 0-1,0 1 1,-1-1 0,1 0-1,-1 1 1,0-1 0,0 1 0,0-1-1,0 1 1,0-1 0,-1 1-1,1-1 1,-1 0 0,1 1 0,-1-1-1,0 0 1,0 1 0,0-1-1,0 0 1,-1 0 0,1 0 0,0 0-1,-1 0 1,0 0 0,1 0-1,-1 0 1,0-1 0,0 1 0,0-1-1,0 1 1,0-1 0,0 0-1,0 0 1,-4 2 0,-4 0 66,0 0 1,0-1 0,0 0-1,-1 0 1,1-1-1,-19-1 1,-33-5 101,48 2-669,0 2 0,0 0 0,-25 1-1,20 0-4212,17 0 2133</inkml:trace>
  <inkml:trace contextRef="#ctx0" brushRef="#br0" timeOffset="12397">3457 1333 6189,'0'0'-79,"-8"-1"111,4 0 246,8 1 1388,3 1-1656,62 0 929,-45-4-672,67-2 131,-51 3-5570,-31 2 2500</inkml:trace>
  <inkml:trace contextRef="#ctx0" brushRef="#br0" timeOffset="12832.73">4056 1061 6161,'0'0'-12,"0"0"0,0 0 1,0 0-1,0 0 1,0 0-1,0 0 1,0 0-1,0 0 1,1 0-1,-1 0 1,0 0-1,0 0 1,0 0-1,0 0 1,0 0-1,0 0 1,0 0-1,0 0 0,0 0 1,0 0-1,1 0 1,-1 0-1,5 24 350,4 36 544,1 57 366,5 35-1266,-14-141-546,-1-6-3726</inkml:trace>
  <inkml:trace contextRef="#ctx0" brushRef="#br0" timeOffset="13175.09">4067 1003 4680,'-2'-6'120,"0"1"-1,0-1 0,0 1 0,1-1 0,0 0 0,0-9 1,2 14-20,0 0 0,0-1 0,1 1 1,-1 1-1,0-1 0,1 0 1,-1 0-1,1 0 0,0 1 1,-1-1-1,1 1 0,-1-1 1,1 1-1,0 0 0,-1 0 0,1-1 1,3 2-1,-3-2 45,-1 1 109,3 0-12,103-3 1278,-105 3-1590,2 0-75,28-2-1924,-31 2 1031</inkml:trace>
  <inkml:trace contextRef="#ctx0" brushRef="#br0" timeOffset="13505.26">4075 1094 5460,'-7'15'-132,"8"-14"199,1 1 0,-1 0 0,1-1 1,-1 1-1,1-1 0,0 0 0,-1 1 0,1-1 0,0 0 1,0 0-1,0 0 0,0 0 0,0-1 0,0 1 0,0-1 1,1 1-1,-1-1 0,3 1 0,45 0 673,-38-1-553,28-2 223,11 1-1934,-48 1 960,2 3-1901,-2 2 933</inkml:trace>
  <inkml:trace contextRef="#ctx0" brushRef="#br0" timeOffset="13865.01">4101 1386 4684,'-2'6'1213,"12"-4"-480,13-4-229,-22 2-492,14-2 328,-1 0 1,1 1-1,0 1 1,0 0-1,25 4 0,-27-3-253,-9-1-475,0 0 0,0 0 1,0-1-1,0 1 0,0-1 1,0 0-1,0 0 0,0 0 1,0-1-1,0 1 0,-1-1 0,1 0 1,6-4-1,-2 1-1603</inkml:trace>
  <inkml:trace contextRef="#ctx0" brushRef="#br0" timeOffset="14462">4651 1219 5064,'0'0'-178,"12"-45"182,-12 43 39,1 0 0,-1 1 0,1-1 0,-1 0 0,0 0 0,0 0 0,0 0 0,0 0 0,0 1 0,0-1 0,-1 0 0,1 0 0,0 0 0,-1 0 0,0 1 0,1-1 0,-1 0 0,0 1 0,0-1 0,0 0 0,0 1 0,0-1 0,-2-1 0,0 0 55,0 1 0,0 0 0,-1-1 0,1 1 0,-1 0 0,1 1 0,-1-1 1,0 1-1,1 0 0,-8-2 0,3 1 36,0 1 1,1 0-1,-1 1 1,0-1-1,0 1 1,0 1-1,1 0 1,-1 0-1,0 0 1,1 1-1,-11 4 1,12-3-65,1 1 0,0 0 1,1 0-1,-1 0 0,1 0 1,0 1-1,0 0 0,0 0 1,0 0-1,1 0 0,0 1 0,0-1 1,0 1-1,1 0 0,0 0 1,0 0-1,1 0 0,-1 0 1,0 8-1,1-9-9,1-1 0,-1 1 0,1 0 0,0 0 1,0 0-1,0 0 0,1 0 0,0-1 0,0 1 0,0 0 0,0 0 0,1-1 1,0 1-1,0-1 0,0 1 0,0-1 0,1 0 0,0 0 0,0 0 0,0 0 1,0-1-1,0 1 0,1-1 0,6 5 0,-2-4 31,1 0-1,-1 0 0,1-1 1,0-1-1,0 1 1,0-2-1,1 1 1,11 0-1,3-1 264,49-4 1,-50 1-439,46-7 720,-63 7-1109,0 1 0,0-1-1,0 0 1,0-1 0,6-3 0,-11 5-712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4:23.70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1 453 1872,'-1'-20'1344,"4"-38"1929,-3 58-3203,0 0-1,0 1 1,0-1-1,0 0 1,0 0 0,0 0-1,0 0 1,0 1-1,0-1 1,0 0-1,1 0 1,-1 0-1,0 0 1,0 0 0,0 1-1,0-1 1,0 0-1,0 0 1,1 0-1,-1 0 1,0 0-1,0 0 1,0 0 0,0 0-1,0 1 1,1-1-1,-1 0 1,0 0-1,0 0 1,0 0-1,0 0 1,1 0 0,-1 0-1,0 0 1,0 0-1,0 0 1,1 0-1,-1 0 1,0 0-1,0 0 1,0 0-1,0-1 1,1 1 0,-1 0-1,0 0 1,0 0-1,0 0 1,0 0-1,0 0 1,1 0-1,-1 0 1,0 0 0,0-1-1,0 1 1,0 0-1,0 0 1,0 0-1,0 0 1,0 0-1,1-1 1,-1 1 0,0 0-1,0 0 1,0 0-1,0 0 1,0-1-1,0 1 1,0 0-1,14 23 1211,10 32-604,26 74 1578,-50-129-2244,1 1 0,-1-1-1,0 0 1,0 1 0,0-1 0,1 1 0,-1-1-1,0 0 1,1 1 0,-1-1 0,0 0 0,0 0-1,1 1 1,-1-1 0,1 0 0,-1 1 0,0-1-1,1 0 1,-1 0 0,1 0 0,-1 0-1,0 1 1,1-1 0,-1 0 0,1 0 0,-1 0-1,1 0 1,-1 0 0,1 0 0,-1 0 0,0 0-1,1 0 1,-1 0 0,1 0 0,-1-1 0,1 1-1,-1 0 1,0 0 0,1 0 0,0-1-1,14-9 138,-14 10-160,12-12 30,-1-1-1,0 0 0,-1 0 1,0-1-1,16-29 0,-12 19-105,30-51-1329,-4-1-1,41-110 1,-80 183 1292,16-52-2272,-17 52 1963,0-1 0,-1 1 0,0 0 0,1 0 1,-1-1-1,0 1 0,-1 0 0,1 0 0,-1-4 0,-5-6-2623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4:25.662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610 229 6545,'-35'-3'-651,"-1"3"0,-58 5 0,62-2 541,4 1 171,1 1-1,0 1 0,0 2 1,1 0-1,0 2 0,0 1 1,1 1-1,-40 26 0,55-32 51,1 2 1,-1-1-1,1 1 0,1 1 0,-1-1 0,2 1 1,-1 1-1,1 0 0,1 0 0,-1 0 0,2 1 1,0-1-1,0 1 0,-6 22 0,5-9 237,1 0 1,2 0-1,0 0 0,1 0 0,2 1 1,3 33-1,-1-44-185,1-1 0,0 1 0,1 0 0,0-1 1,1 0-1,1 0 0,0 0 0,0-1 0,1 0 0,1 0 1,0-1-1,1 0 0,13 13 0,-3-6 60,0 0-1,1-1 1,1-1-1,0-1 1,1-1 0,30 13-1,-25-15-37,1-1-1,0-2 1,39 8-1,89 9 338,-81-15-305,11-2 62,1-5-1,148-10 1,-152 2-208,36-1 26,217-38 0,-293 31-92,0-2-1,60-28 0,-21 8-1,-24 12-6,12-3 178,-2-4 0,69-39 0,-95 46-128,-31 17-41,0 0 1,0 0-1,-1-2 0,18-13 0,-14 8 21,-1-1 0,14-17-1,-23 25-26,0-1 1,-1 1-1,0-1 0,1 0 0,-2 0 1,1 0-1,-1-1 0,0 1 0,2-11 0,-4 10 5,1-1-1,-2 0 1,1 0-1,-1 1 0,0-1 1,-1 1-1,1-1 0,-2 1 1,1-1-1,-1 1 0,0 0 1,0 0-1,-1 0 0,-7-9 1,-8-11-19,-46-50-1,52 63 10,-38-41-42,-3 3 1,-92-69-1,118 102-5,0 2-1,-1 1 1,-1 1-1,-1 1 0,0 2 1,-1 1-1,0 1 0,-39-6 1,6 6-96,0 2 0,-1 4 0,-77 3 1,83 5 0,-1 3 0,1 3 0,-108 31 0,57-4-539,-110 52 1,148-54-597,-107 70 0,24 10-4138,114-78 2142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4:31.737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192 10 6825,'0'0'-331,"1"-1"-280,1-6 549,-2 5 1300,0 50 5039,1 21-5240,-7-16-512,3 62 1,1-93-123,1-6-2677,3-16 1103,3-8 522,-1-6-4239,-4 11 2813</inkml:trace>
  <inkml:trace contextRef="#ctx0" brushRef="#br0" timeOffset="1040.36">108 180 6409,'-2'-1'-51,"1"-1"1,-1 0 0,1 1-1,-1-1 1,0 1-1,0-1 1,0 1 0,0 0-1,0 0 1,0 0 0,0 0-1,0 0 1,-3-1 0,-10-3 710,14 4-419,-3 1 391,-10 0 544,9 2-29,11 1-1041,0 0 0,0-1 0,0 1 1,0-2-1,0 1 0,0 0 0,0-1 0,1 0 0,9-1 0,68-2 725,-33-1-267,28 1 449,-63-3-696,-10-1 478,-64 5-627,-66 8 0,-17 0-20,124-7-155,10 0-2,10 0-1,50-7 25,22-10-1,12-4-532,-84 20 345,33-7-1325,-35 8 1283,-1 0 0,1 0 0,0 0 0,0 0 0,0 0 0,0 0 0,0 0 0,0 0 0,0 1 0,-1-1 1,1 0-1,0 1 0,0-1 0,0 1 0,-1-1 0,1 1 0,0-1 0,0 1 0,-1-1 0,1 1 0,-1 0 0,1-1 0,0 1 0,-1 0 0,1 0 0,-1-1 0,0 1 0,1 0 0,-1 0 0,0 0 0,1 0 0,-1 0 0,0-1 0,0 1 0,0 1 0,1 8-2629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4:33.99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184 48 6437,'-10'-6'-348,"9"6"440,0 0 0,0 0 1,0 0-1,0 0 0,0 0 1,0 0-1,0-1 1,0 1-1,0 0 0,0-1 1,0 1-1,0-1 1,0 1-1,0-1 0,0 1 1,0-1-1,1 0 0,-1 1 1,0-1-1,0 0 1,1 0-1,-1 1 0,0-2 1,1 1 18,1 0 1,-1 0-1,1 0 0,-1 1 1,1-1-1,0 0 0,-1 1 1,1-1-1,0 0 0,0 1 1,-1-1-1,1 1 1,0-1-1,0 1 0,0 0 1,0-1-1,-1 1 0,1 0 1,2-1-1,6-2 301,0 1-1,1-1 1,-1 2-1,13-2 0,134 1 2812,-154 2-2098,-19-2-1013,1 0 0,-1 2 1,1 0-1,-23 3 1,-14 0 61,-162-5 186,211 2-346,-2 2-16,5-2-3,69 3 23,-37 0 11,37-3 1,71-3 280,-183 4-312,10 0 5,1 1-1,-38 6 1,70-8-5,0 0-1,0 0 1,0 1 0,0-1 0,0 0 0,0 0 0,0 0 0,1 1 0,-1-1-1,0 0 1,0 1 0,0-1 0,0 1 0,1-1 0,-1 1 0,0-1 0,1 1 0,-1 0-1,0-1 1,1 1 0,-1 0 0,1-1 0,-1 1 0,1 0 0,-1 0 0,1 0-1,0 0 1,-1-1 0,1 1 0,0 0 0,-1 0 0,1 0 0,0 0 0,0 0-1,0 1 1,1-1 2,-1 0 0,1 0-1,-1 0 1,1 1 0,0-1 0,-1 0-1,1 0 1,0 0 0,0 0-1,0-1 1,0 1 0,0 0-1,0 0 1,0 0 0,0-1-1,0 1 1,0 0 0,0-1-1,1 1 1,-1-1 0,0 0 0,0 1-1,1-1 1,-1 0 0,0 0-1,2 0 1,15 1 1,-1-1 0,1-1 0,0 0 0,-1-1 0,25-7 0,-7 6-1007,-34 3 543,0 1-1567,-1 0 1713,0 0 0,0 0 1,1 0-1,-1 0 0,0 0 1,0-1-1,0 1 0,0 0 0,0 0 1,-1 0-1,1 0 0,0 0 0,-1 1 1,-24 24-5615,14-14 3296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4:56.483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457 41 6065,'-17'-7'72,"-1"1"1,0 1 0,-1 1 0,1 0-1,-1 1 1,1 2 0,-1 0 0,-29 2-1,39 0 141,-1 0-1,1 1 1,-1 0 0,1 1-1,0 0 1,0 1-1,0-1 1,0 2-1,1-1 1,-1 1-1,-7 7 1,2 0 217,0 1 0,1 0-1,1 1 1,-20 28 0,22-28-90,1-1 0,1 1-1,0 1 1,-6 15 0,11-21-237,0-1-1,1 1 1,1 0 0,-1 0-1,1 0 1,1 0 0,-1-1-1,2 1 1,1 12 0,-1-14-67,0 1-1,1 0 1,0-1 0,1 1 0,-1-1 0,1 0 0,1 0 0,-1 0 0,1 0 0,1-1 0,5 8-1,-2-5 11,1 0 0,0 0 0,0-2 0,1 1 0,0-1 0,16 9 0,9 1 107,0-2 0,2-1-1,52 12 1,-87-26-148,103 24 229,1-6-1,116 6 1,-161-19-143,20 0 25,146-10-1,-213 4-116,1-1 0,-1 0 0,0-1 0,0-1 0,0 0 0,0-1 0,0 0 0,-1-1 0,0-1 0,0 0 0,-1 0 0,0-2 0,18-14 0,-25 17 14,0 0 0,0 0 0,0 0 0,-1 0 0,0-1 0,0 0 1,-1 0-1,0 0 0,0 0 0,0 0 0,-1-1 0,-1 1 0,1-1 1,-1 1-1,0-1 0,-1 0 0,0-8 0,0 7 4,0 0 0,-1 0 0,0 0 0,-1 0-1,0 0 1,0 1 0,-1-1 0,0 1 0,-1-1 0,0 1 0,0 0-1,0 1 1,-1-1 0,-8-9 0,-14-11 116,0 2-1,-2 1 1,-1 1 0,-38-23-1,25 25 273,-2 1 0,0 2 0,-84-22-1,110 35-261,-1 2-11,0 0-1,0 2 1,-38-1 0,11 1-34,-19-3 8,1 2 0,-132 13 0,178-6-215,0 0-1,0 1 1,1 1 0,-1 1 0,1 1 0,0 0 0,1 2 0,-23 15 0,27-15-496,1-1 1,0 2-1,0 0 0,1 0 0,1 1 0,-15 21 0,20-24-260,0 1-1,1 0 1,0 0 0,1 0-1,0 0 1,1 1-1,0-1 1,0 1-1,1-1 1,1 1-1,1 18 1,1-1-2057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5:27.81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47 511 3900,'-44'-73'4157,"41"67"-2157,5 4-792,10 11-394,15 21-160,-7 2 406,17 36 0,-23-39 96,37 55-1,-51-84-1134,1 1 0,-1 0-1,1-1 1,-1 1 0,1 0-1,-1-1 1,1 1 0,-1-1-1,1 1 1,0-1 0,0 1-1,-1-1 1,1 1 0,0-1-1,-1 0 1,1 1 0,0-1-1,0 0 1,0 0 0,-1 0 0,1 1-1,0-1 1,0 0 0,0 0-1,0 0 1,-1 0 0,1 0-1,0-1 1,1 1 0,0-1 3,0 0 0,0 0 0,-1 0 1,1 0-1,0-1 0,0 1 0,-1-1 0,1 1 1,-1-1-1,1 0 0,1-2 0,5-8 30,0-1 1,9-24-1,-12 27 4,151-366-2163,-137 326 1361,16-31-1168,-15 37-636,-3 2-3720,-16 36 3405</inkml:trace>
  <inkml:trace contextRef="#ctx0" brushRef="#br0" timeOffset="511.45">225 1334 6453,'-11'-35'511,"2"93"2084,12-33-1371,-2-25-1205,-1 0 0,0 0-1,0 0 1,0 0 0,1 0-1,-1 0 1,0 0 0,0 0-1,1 1 1,-1-1 0,0 0-1,0 0 1,0 0 0,1 0-1,-1 0 1,0 0 0,0 0-1,1 0 1,-1 0 0,0-1-1,0 1 1,0 0-1,1 0 1,-1 0 0,0 0-1,0 0 1,0 0 0,1 0-1,-1 0 1,0-1 0,0 1-1,0 0 1,0 0 0,1 0-1,-1 0 1,0-1 0,0 1-1,0 0 1,0 0 0,0 0-1,0-1 1,1 1 0,-1 0-1,0 0 1,0 0 0,0-1-1,21-44 718,-13 27-829,130-259-4507,-108 219 1435,-13 26 483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5:36.97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1418 154 3700,'-6'-5'128,"0"1"-1,0 0 0,0 1 0,-1-1 0,0 1 1,0 1-1,1-1 0,-1 1 0,-1 1 1,1-1-1,0 1 0,0 0 0,-1 1 1,1-1-1,0 2 0,0-1 0,-1 1 0,1 0 1,0 0-1,0 1 0,0 0 0,0 0 1,0 1-1,0 0 0,1 0 0,-1 0 0,-10 8 1,-9 7 314,-1 1 0,2 1 1,1 1-1,0 1 0,2 1 0,-28 36 1,34-38-249,2 1 0,0 1 0,2 0 0,0 0 1,2 1-1,0 0 0,2 1 0,-8 34 0,14-43-132,0 0-1,1 0 0,1 0 1,0 0-1,1 0 0,0 0 0,2 0 1,0-1-1,1 1 0,0-1 1,1 0-1,1 0 0,0 0 0,1-1 1,1 0-1,14 20 0,-11-18 17,1-2-1,1 1 0,0-1 1,1-1-1,0-1 0,1 0 1,0 0-1,1-2 1,0 0-1,1-1 0,0 0 1,1-2-1,24 8 0,-20-9-33,-1-1 0,1-2 0,0 0 0,1-1 0,-1-2 0,0 0 0,0-1 0,0-1 0,0-1 0,0-2-1,0 0 1,-1-1 0,0-1 0,24-10 0,-29 9-27,0-1-1,0 0 0,0-1 1,-2 0-1,1-1 1,-1-1-1,-1 0 0,0-1 1,0 0-1,-2-1 1,0-1-1,0 0 0,-1 0 1,-1-1-1,-1 0 1,0-1-1,9-28 0,-9 14 8,-2 1 0,-1-1-1,-1 0 1,-2 0 0,-1 0-1,-1 0 1,-2 0 0,-1 0-1,-2 1 1,0-1 0,-17-47-1,14 54-43,-1 2-1,-1-1 0,-1 2 1,-1-1-1,-1 1 0,-25-31 0,25 38-62,0 1-1,0 0 1,-1 0-1,0 2 0,-1 0 1,-1 0-1,0 2 0,0 0 1,-24-10-1,33 16-143,0 1 0,0 0 1,0 0-1,0 0 0,0 1 0,-1 0 1,1 1-1,0-1 0,-1 1 0,1 1 0,0-1 1,-14 4-1,17-3-97,-1 1 0,1 0 0,-1 0 0,1 0 0,0 1 0,0-1 0,0 1 0,0 0 0,1 0 0,-1 0 1,1 1-1,0-1 0,0 1 0,0 0 0,0-1 0,1 1 0,-1 1 0,1-1 0,0 0 0,-2 8 0,-5 18-2557</inkml:trace>
  <inkml:trace contextRef="#ctx0" brushRef="#br0" timeOffset="2190.46">1396 984 6209,'0'0'-236,"0"0"260,0 0 0,0 0 0,0 0 0,0 0 1,0-1-1,0 1 0,0 0 0,0 0 1,0 0-1,0 0 0,0 0 0,0-1 1,0 1-1,0 0 0,0 0 0,0 0 1,0 0-1,0 0 0,0 0 0,0-1 1,0 1-1,0 0 0,0 0 0,0 0 0,0 0 1,0 0-1,0 0 0,-1-1 0,1 1 1,0 0-1,0 0 0,0 0 0,0 0 1,0 0-1,0 0 0,0 0 0,-1 0 1,1 0-1,0 0 0,0-1 0,0 1 0,0 0 1,0 0-1,0 0 0,-1 0 0,1 0 1,0 0-1,0 0 0,0 0 0,0 0 1,0 0-1,0 0 0,-1 0 0,1 0 1,0 0-1,0 0 0,-4 21 543,0 0 1,2 0-1,1 0 1,0 0-1,4 29 0,-2 7 137,-18 417 4558,9-370-4641,8-104-862,-10-2-8394,9 2 8473,0 0 0,0 0 0,1-1 0,-1 1 0,0 0-1,0 0 1,0 0 0,1 0 0,-1 0 0,0 0 0,0 0 0,0 0 0,1 0-1,-1 1 1,0-1 0,0 0 0,0 0 0,1 1 0,-1-1 0,0 0 0,0 1-1,-5 4-2883</inkml:trace>
  <inkml:trace contextRef="#ctx0" brushRef="#br0" timeOffset="2614.52">1136 1728 6721,'-1'-11'176,"1"-1"0,1 1 0,0-1 0,0 1 0,1 0 0,0 0 1,1-1-1,1 1 0,-1 1 0,7-12 0,-10 21-116,1 1 0,0-1 0,-1 0 0,1 1 0,0-1 0,0 0 0,0 1 0,-1-1 0,1 1 0,0 0 0,0-1 0,0 1 0,0 0 0,0-1 0,0 1 0,0 0 0,0 0 0,0 0 0,0 0 0,0 0 0,0 0 0,0 0 0,-1 0 0,1 0 0,0 0 0,0 0 0,0 1 0,0-1 0,0 0 0,0 1 0,0-1 0,0 1 0,1 0 0,1 1 72,0 0 1,1 0-1,-1 0 0,0 0 0,0 1 0,0 0 0,3 3 0,13 21 633,0 1 0,15 32 0,-25-40-514,2-1 1,0 0-1,1 0 0,1-1 0,1-1 0,0-1 0,21 19 0,-32-33-236,0 0-1,0-1 0,0 1 0,0-1 0,0 0 0,0 0 0,0 0 0,0-1 0,0 1 1,0-1-1,1 0 0,-1 1 0,0-2 0,0 1 0,0 0 0,1 0 0,-1-1 0,0 0 0,0 0 1,0 0-1,0 0 0,0 0 0,0 0 0,0-1 0,-1 1 0,1-1 0,0 0 0,2-3 1,6-2-27,-1-2 0,-1 1 1,1-1-1,-1-1 0,13-18 1,161-233-3026,-172 251 200,-11 10 2680,1 0 0,-1 0 0,0 0 0,0 0 0,1 1 0,-1-1 0,0 0 1,0 0-1,1 0 0,-1 0 0,0 1 0,0-1 0,0 0 0,0 0 0,1 1 0,-1-1 0,0 0 0,0 0 1,0 1-1,0-1 0,0 0 0,0 1 0,0-1 0,1 0 0,-1 0 0,0 1 0,0-1 0,0 0 0,0 1 0,0-1 1,-1 0-1,1 1 0,0-1 0,0 0 0,0 0 0,0 1 0,0 10-2706</inkml:trace>
  <inkml:trace contextRef="#ctx0" brushRef="#br0" timeOffset="3504.16">329 2734 6393,'-17'-8'58,"-26"-9"5361,47 20-5006,10 6-84,-1 0-1,1-1 1,1-1-1,-1 0 1,1-1-1,1-1 1,19 5 0,119 19 1240,-131-26-1344,-9 0-118,-7-2-78,1 1 1,0-1 0,-1 0 0,1-1 0,0 1 0,-1-2-1,1 1 1,0-1 0,12-3 0,-15 0-1748,-13 2 655,-12 2-459,9 4-272,1 0 1,0 1-1,-15 9 1,18-10 793,-8 4-1778</inkml:trace>
  <inkml:trace contextRef="#ctx0" brushRef="#br0" timeOffset="3862.63">303 3036 6361,'-4'2'-508,"-31"12"2634,35-14-2074,0 0 1,0 0 0,0 1 0,0-1-1,-1 0 1,1 0 0,0 0 0,0 0 0,0 0-1,0 0 1,0 0 0,-1 0 0,1 0-1,0 0 1,0 0 0,0 1 0,0-1-1,0 0 1,0 0 0,0 0 0,0 0-1,-1 0 1,1 0 0,0 1 0,0-1-1,0 0 1,0 0 0,0 0 0,0 0-1,0 0 1,0 1 0,0-1 0,0 0-1,0 0 1,0 0 0,0 0 0,0 1-1,0-1 1,0 0 0,0 0 0,0 0-1,0 0 1,0 0 0,0 1 0,0-1-1,1 0 1,15 3 871,52-3 901,-1-3 0,0-3 1,113-25-1,-102 16-698,-66 13-964,29-5 334,-39 6-496,0 1 1,0-1-1,0 1 1,0-1-1,0 0 1,0 0 0,-1 0-1,1 0 1,0 0-1,0 0 1,-1 0-1,1 0 1,2-4-1,-3 5-219,-1-1 103,0 1-1,0-1 0,-1 1 1,1-1-1,0 1 0,0-1 1,0 1-1,0-1 0,-1 1 1,1 0-1,0-1 0,-1 1 1,1 0-1,0-1 1,0 1-1,-1-1 0,1 1 1,-1 0-1,1 0 0,0-1 1,-1 1-1,1 0 0,-2-1 1,2 1 126,-11-4-5384,-3 5 1779,9-1 550</inkml:trace>
  <inkml:trace contextRef="#ctx0" brushRef="#br0" timeOffset="4626.59">1127 2602 7561,'-24'-29'-962,"23"28"1540,32 2 184,-18-1-457,0 1 0,0-1 0,0-1-1,18-4 1,-27 5-252,0-1 0,0-1 0,-1 1 0,1-1 0,-1 1 0,1-1 0,-1 0 0,1 0 0,-1-1 0,0 1 0,0-1 0,0 1 0,-1-1 0,1 0 0,-1 0 0,1 0 0,-1 0 0,0-1 0,2-4 0,-3 6-37,0 0 0,-1 0 0,1 0 0,-1 1 1,1-1-1,-1 0 0,0 0 0,0 0 0,0 0 0,0 0 0,0 0 1,-1 0-1,1 0 0,0 0 0,-1 0 0,1 1 0,-1-1 0,0 0 0,0 0 1,0 1-1,0-1 0,0 0 0,0 1 0,0-1 0,0 1 0,-1-1 1,1 1-1,0 0 0,-1-1 0,1 1 0,-1 0 0,0 0 0,1 0 0,-4-1 1,1-1 18,-1 1 1,0-1 0,-1 1-1,1 0 1,0 0 0,-1 1 0,1 0-1,0 0 1,-1 0 0,-10 0-1,9 2-8,0 0-1,0 0 0,0 1 0,1 0 0,-1 1 0,0-1 0,1 1 1,0 0-1,0 1 0,0 0 0,0 0 0,1 0 0,-1 0 0,1 1 1,-6 6-1,4-2 25,0 0 0,0 0 0,1 0 0,0 1 1,1 0-1,0 0 0,0 0 0,2 0 0,-5 17 0,6-19-2,0 1-1,0 0 0,1 0 0,1 0 0,0 0 0,0 0 1,0 0-1,1-1 0,1 1 0,-1 0 0,6 15 0,-5-19-17,1 0 0,-1 0 0,1 0 0,0 0 0,0 0 0,1 0-1,-1-1 1,1 1 0,0-1 0,1 0 0,-1-1 0,1 1 0,-1-1 0,1 1 0,0-2-1,0 1 1,0 0 0,1-1 0,5 2 0,-4-2 15,43 11 140,-48-13-174,1 1 0,0-1 1,0 0-1,0 0 0,-1 0 0,1-1 0,0 1 1,0-1-1,0 1 0,-1-1 0,1 0 0,0 0 1,-1 0-1,1-1 0,2-1 0,-5 3-9,1-1 0,-1 1 0,0-1-1,0 1 1,0-1 0,0 1-1,0 0 1,0-1 0,0 1 0,0-1-1,0 1 1,0 0 0,0-1 0,-1 1-1,1-1 1,0 1 0,0 0 0,0-1-1,0 1 1,-1 0 0,1-1 0,0 1-1,0 0 1,-1-1 0,1 1 0,0 0-1,-1-1 1,1 1 0,0 0 0,-1 0-1,1 0 1,0-1 0,-1 1-1,1 0 1,0 0 0,-1 0 0,1 0-1,-1 0 1,1-1 0,-2 0-1,0 0 1,0 0-1,0 1 1,0-1-1,0 0 0,0 1 1,1-1-1,-1 1 1,-1-1-1,1 1 1,-3 0-1,-8 2 0,0 0 1,1 0-1,-1 2 1,1-1-1,-1 2 1,1 0-1,-13 7 0,18-8-4,0 0 0,0 0 0,0 1 0,0 0 0,1 1-1,0-1 1,0 1 0,0 1 0,1-1 0,0 1 0,0 0-1,-6 14 1,10-19 2,0 0 0,0 0-1,0 0 1,0 1-1,1-1 1,-1 0 0,1 1-1,0-1 1,0 1-1,0-1 1,0 0 0,0 1-1,0-1 1,1 0 0,-1 1-1,1-1 1,0 0-1,1 4 1,0-3 12,0 1 0,0-1 0,1 1 0,-1-1 0,1 0 0,0 0 0,0 0 0,0-1 1,7 6-1,1-1 33,1-1 1,0 0 0,1-1-1,-1 0 1,19 5 0,-14-6 33,-1-1 0,1 0 1,-1-1-1,1-1 1,25-1-1,-35-1-192,-1 0 1,0 0-1,0 0 0,0-1 1,0 1-1,0-2 0,0 1 1,6-4-1,-10 5-166,1-1 0,0 0 1,-1 0-1,1-1 0,-1 1 0,1 0 1,-1-1-1,0 1 0,0-1 0,0 0 1,0 0-1,-1 0 0,1 0 0,-1 0 1,0 0-1,1-3 0,-1 5-211,0-2-65,-1 0-2602,-2-6-59</inkml:trace>
  <inkml:trace contextRef="#ctx0" brushRef="#br0" timeOffset="5462.39">1308 2790 6681,'2'-2'-63,"0"0"1,0 1-1,1-1 1,-1 0-1,0 1 1,1-1-1,4-1 1,0 5 230,0-1-1,0 1 1,0 1 0,0-1 0,0 1 0,-1 0 0,1 1 0,-1-1 0,0 1 0,0 1 0,0-1 0,-1 1 0,1 0 0,-1 0 0,0 1 0,8 11-1,-6-6 90,10 14 608,19 35-1,-32-52-694,0 1 0,-1 0 0,0 0 0,0 0 0,-1 0 0,0 0 1,-1 0-1,1 15 0,-2-22-92,0-2-72,-1 0-1,1 1 1,-1-1 0,1 0-1,-1 1 1,1-1 0,-1 0 0,1 0-1,-1 1 1,1-1 0,-1 0-1,1 0 1,-1 0 0,1 0 0,-1 0-1,0 0 1,1 0 0,-1 0 0,1 0-1,-1 0 1,1 0 0,-1 0-1,0-1 1,-5-5-119,2 0-1,-1-1 0,1 1 1,0-1-1,0 0 0,0-1 1,1 1-1,1-1 1,-1 1-1,1-1 0,0 0 1,1 0-1,0 0 1,0 0-1,1 0 0,0 0 1,0 0-1,1 1 0,0-1 1,0 0-1,1 0 1,0 0-1,1 0 0,-1 1 1,1 0-1,5-9 1,-6 14 94,-1-1 0,1 1 1,0 0-1,0 0 0,0-1 1,0 1-1,0 1 0,1-1 1,-1 0-1,0 1 0,1-1 1,0 1-1,-1-1 0,1 1 1,0 0-1,-1 0 0,1 1 1,0-1-1,5 0 0,-3 1 50,-1 0 0,1 1 0,-1 0 0,1-1 0,-1 2 0,1-1 0,-1 0 0,0 1 0,1 0 0,-1 0 0,6 4 0,1 1 136,0 2 0,-1-1 0,0 1 0,0 0-1,-1 1 1,0 1 0,12 18 0,-3 6 224,-17-33-377,0-1 0,0 1 1,-1 0-1,1 0 0,-1 0 0,1-1 0,-1 1 0,0 0 1,0 0-1,1 0 0,-2 0 0,1 0 0,0 0 0,0 0 1,0 0-1,-1-1 0,0 3 0,0-3-54,-2-3-115,-1 1 76,1-1 1,0 0-1,0-1 1,0 1-1,0 0 1,0-1-1,0 0 1,0 0-1,1 0 1,-1 0-1,1 0 1,0 0-1,0 0 0,0-1 1,1 1-1,-1-1 1,1 0-1,0 1 1,0-1-1,0 0 1,0 0-1,1 0 1,-1 1-1,1-1 1,0-7-1,1 6 18,0 0 1,0 1-1,0-1 0,1 0 1,0 0-1,0 1 0,0 0 0,0-1 1,1 1-1,-1 0 0,1 0 0,0 0 1,0 0-1,1 1 0,-1-1 0,1 1 1,0 0-1,0 0 0,0 0 0,7-4 1,-8 6 122,0-1 0,0 1 0,0 0 0,-1 0 0,1 0 0,0 0 0,0 0 0,0 1 1,1-1-1,-1 1 0,0 0 0,0 0 0,0 0 0,0 0 0,0 1 0,0-1 0,0 1 0,0 0 0,0-1 1,0 1-1,0 1 0,0-1 0,0 0 0,-1 1 0,1 0 0,0-1 0,-1 1 0,0 0 0,1 0 0,-1 1 1,0-1-1,0 0 0,0 1 0,0-1 0,-1 1 0,1-1 0,-1 1 0,2 4 0,3 3 110,-1 0 1,1 0-1,1-1 0,0 0 0,0 0 0,1-1 0,17 16 1,-21-22-144,0 1 1,0-1-1,0 0 1,0 0 0,0-1-1,0 1 1,1-1-1,-1 0 1,1 0 0,-1 0-1,1-1 1,-1 1-1,1-1 1,-1 0-1,1 0 1,-1-1 0,1 1-1,-1-1 1,1 0-1,-1-1 1,0 1 0,1-1-1,5-2 1,-5 1-4,1 0 0,-1 0 0,0 0-1,0 0 1,-1-1 0,1 0 0,-1 0 0,1 0 0,-1-1 0,0 1 0,-1-1 0,1 0 0,-1 0 0,0 0-1,0 0 1,-1-1 0,0 1 0,0-1 0,0 1 0,0-1 0,-1 0 0,1-8 0,-2 9 7,0 0 1,0 0 0,0 0 0,0 0-1,-1 1 1,0-1 0,0 0 0,-1 0-1,1 1 1,-1-1 0,0 1 0,0-1-1,0 1 1,-1 0 0,0-1 0,1 1-1,-1 1 1,-1-1 0,1 0 0,-1 1-1,1 0 1,-1 0 0,0 0 0,0 0-1,0 0 1,-1 1 0,-5-3 0,5 3-68,-1 0 1,0 0 0,0 1 0,0-1 0,0 1 0,0 0 0,0 1-1,0 0 1,0 0 0,0 0 0,0 1 0,0-1 0,0 2-1,0-1 1,0 1 0,-6 2 0,8-2-473,0-1 1,0 2-1,0-1 1,0 0-1,0 1 0,0 0 1,1 0-1,0 0 1,-1 0-1,1 1 0,0-1 1,0 1-1,-3 6 1,6-9-1694,5 4-321</inkml:trace>
  <inkml:trace contextRef="#ctx0" brushRef="#br0" timeOffset="5863.5">1988 2744 6069,'11'1'138,"0"1"0,0 0 0,0 0 0,0 1 0,-1 0 0,1 1 0,-1 1 0,0-1 0,0 1 0,-1 1 0,15 10 0,7 8 1076,53 52 1,-79-72-1105,-1 0 0,0 0 0,0 0 0,0 0 0,-1 1 0,1-1 0,-1 1 0,0 0 0,0 0 0,-1 0 0,0 1 0,0-1 0,0 0 0,0 1 0,-1 0 0,0-1 0,0 1 0,0 6 0,-1-11-100,0-1 0,-1 1 1,1-1-1,0 1 0,0-1 0,-1 1 1,1-1-1,0 1 0,-1-1 1,1 0-1,-1 1 0,1-1 0,-1 1 1,1-1-1,0 0 0,-1 1 0,1-1 1,-1 0-1,0 0 0,1 1 1,-1-1-1,1 0 0,-1 0 0,1 0 1,-1 0-1,1 0 0,-1 0 0,0 0 1,1 0-1,-1 0 0,1 0 1,-1 0-1,1 0 0,-1 0 0,0 0 1,1 0-1,-1-1 0,1 1 1,-1 0-1,1 0 0,-1-1 0,-22-7 182,19 5-169,0 1 0,1-1-1,-1 0 1,1-1 0,0 1 0,0 0-1,0-1 1,0 0 0,1 1-1,0-1 1,-4-8 0,-16-47-44,21 54-92,0 1 1,0 0 0,1-1 0,-1 1 0,1-1-1,0 1 1,0-1 0,0 1 0,1-1 0,0 1-1,0 0 1,0-1 0,0 1 0,1 0 0,-1 0-1,4-6 1,3-3-1062,0 0 0,1 1 0,16-17 0,-10 11-806,2-2-699</inkml:trace>
  <inkml:trace contextRef="#ctx0" brushRef="#br0" timeOffset="6532.35">1314 2125 6169,'-12'-9'-48,"-1"1"1,1 1 0,-1 0 0,0 0 0,-1 1 0,0 1-1,0 1 1,0 0 0,0 0 0,0 2 0,-28-2 0,-2 2 113,-1 2 1,-71 11 0,51-2 48,0 2 0,0 4 0,2 2-1,-84 35 1,109-35-23,0 1 0,2 1 0,0 3 0,1 0 0,1 3 0,2 0 0,0 3 0,-30 33 0,44-39-17,0 0 0,1 2 0,2 0 0,0 1 0,2 0 0,0 1 0,2 0 0,-11 40 0,13-30 21,1 1 1,2 0 0,2 0 0,1 0-1,5 73 1,4-55 5,2 0-1,2 0 1,3-1-1,3 0 1,1-1-1,3-1 1,2-1-1,50 83 1,-47-95-39,0-1 0,3-2 0,1-1 0,2-1 0,1-1 0,1-2 1,2-2-1,1-1 0,1-1 0,2-3 0,0-1 0,2-1 1,0-3-1,83 28 0,-52-28-18,1-3 1,0-3-1,1-3 1,1-3-1,-1-4 1,110-9-1,-70-5-133,0-6 0,-2-5 0,166-53 0,-209 52-47,-1-3 1,0-3-1,-2-2 0,99-65 1,-136 75 76,0 0 0,-2-2 0,0-1 0,-2-1 1,0-1-1,-2-1 0,-1-1 0,-2-1 1,0-1-1,-2-1 0,21-50 0,-22 33 18,-2 0-1,-2-2 1,-2 0-1,-3 0 1,-2-1-1,-2 0 1,-2 0-1,-2 0 1,-10-72-1,-8 11 4,-4 1 0,-5 1-1,-47-123 1,26 101 6,-6 2-1,-6 3 1,-142-222 0,175 308 21,-3 3 1,-1 0 0,-1 2-1,-3 1 1,0 2-1,-2 1 1,-57-36-1,67 51 8,0 2-1,-1 1 0,0 2 1,-1 0-1,0 2 0,-1 2 0,0 0 1,-1 2-1,1 1 0,-1 2 1,0 0-1,-47 4 0,29 4 2,0 2 0,1 3 0,0 1-1,1 3 1,0 1 0,-84 42 0,31-4-73,-178 126-1,154-85-422,-177 174 0,47 7-2904,173-177 1679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16.02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110 0 2996,'0'0'2206,"0"4"-1901,-3 25 939,3-1 0,2 32 1,-1 41 688,-2-93-1807,-2 34 576,2 0 0,4 43 0,-1-52-1112,-2-11-3067,0-22 3385,0 1-893</inkml:trace>
  <inkml:trace contextRef="#ctx0" brushRef="#br0" timeOffset="339.83">0 269 6485,'0'0'696,"5"1"-418,29 0 899,44-5-1,6 0 98,-35 3-1449,-8 1-5632,-38 0 2559</inkml:trace>
  <inkml:trace contextRef="#ctx0" brushRef="#br0" timeOffset="900.46">550 295 6801,'0'0'-364,"5"-20"-905,-7 17 1341,-1 0 1,1 0 0,-1 1-1,0-1 1,0 1-1,0-1 1,0 1 0,0 0-1,-1 0 1,1 0-1,-1 0 1,1 1 0,-1 0-1,1-1 1,-1 1-1,0 1 1,0-1 0,0 0-1,1 1 1,-1 0-1,0 0 1,0 0-1,0 0 1,0 1 0,-7 1-1,4-1-11,1 0-1,-1 1 1,1 0-1,0 0 1,0 0-1,0 1 1,0 0-1,0 0 0,0 0 1,0 1-1,1 0 1,0 0-1,0 0 1,0 1-1,-4 5 1,7-7-45,0 1 1,0-1 0,0 1-1,1-1 1,-1 1 0,1 0-1,0 0 1,0 0 0,1-1 0,-1 1-1,1 0 1,0 0 0,0 0-1,0 0 1,0 0 0,1 0-1,-1 0 1,1 0 0,0 0-1,3 5 1,-3-6-16,0 0-1,0 0 1,1-1 0,-1 1 0,1-1-1,0 1 1,0-1 0,0 1 0,0-1-1,0 0 1,0 0 0,1 0 0,-1 0-1,1 0 1,-1-1 0,1 1-1,0-1 1,-1 0 0,1 1 0,0-1-1,0-1 1,0 1 0,0 0 0,0-1-1,6 1 1,-6-1-21,1 0 0,-1 0 0,0-1 0,1 1 0,-1-1 0,1 0 0,-1 0-1,0 0 1,0-1 0,1 1 0,-1-1 0,0 1 0,0-1 0,-1 0 0,1 0 0,0-1 0,-1 1 0,1 0 0,-1-1-1,0 1 1,1-1 0,-2 0 0,1 0 0,3-6 0,0-3-39,0 0 0,-1-1 0,0 1 0,3-26 0,-5 27 45,-1 5 549,-3 19-400,-1 28-32,3-17-88,1 5-841,5-12-2675,-4-13 1315</inkml:trace>
  <inkml:trace contextRef="#ctx0" brushRef="#br0" timeOffset="1583.4">587 264 5581,'0'0'-127,"0"0"138,0 0-1,0 0 1,0 0-1,0 0 1,0 0-1,0-1 1,0 1-1,0 0 1,0 0-1,0 0 1,0 0-1,0 0 1,0-1-1,0 1 1,0 0-1,0 0 1,0 0-1,0 0 1,0 0-1,0-1 1,0 1-1,0 0 1,0 0-1,0 0 1,0 0-1,0 0 1,0-1-1,0 1 1,1 0-1,-1 0 1,0 0-1,0 0 1,0 0-1,0 0 1,0 0-1,0 0 1,0 0-1,1 0 1,-1-1-1,0 1 1,0 0-1,0 0 1,0 0-1,0 0 1,1 0-1,-1 0 1,0 0-1,0 0 1,0 0-1,0 0 0,0 0 1,1 0-1,-1 0 1,0 0-1,0 0 1,0 0-1,0 1 1,0-1-1,1 0 1,4 9 150,-1 1 0,0 0 0,0 0 1,-1 0-1,0 0 0,-1 1 0,2 14 0,2 78 456,-6-101-659,1-7-965,5-29 707,-5 19 185,2 0-1,0 1 1,1-1-1,0 0 0,1 1 1,1 0-1,9-16 1,-13 26 149,1-1 0,-1 0 0,1 1 0,1-1 1,-1 1-1,1 0 0,-1 0 0,1 1 1,0-1-1,0 1 0,1 0 0,-1 0 0,1 0 1,0 0-1,-1 1 0,1 0 0,0 0 1,1 0-1,-1 1 0,0-1 0,0 1 0,1 1 1,4-1-1,-4 1 142,-1 1 1,1 0-1,-1 0 1,1 0-1,-1 1 1,0 0-1,0 0 0,0 0 1,0 1-1,0 0 1,-1 0-1,1 0 1,-1 0-1,1 1 0,-1-1 1,0 1-1,-1 0 1,1 0-1,-1 1 1,0-1-1,5 10 0,4 7 517,-1 0-1,-2 1 0,13 40 1,-20-56-616,0 0 0,-1 0 1,1 0-1,-1 1 1,0-1-1,-1 0 1,0 1-1,0-1 1,0 0-1,-1 1 1,-1 6-1,2-11-316,-7 6-1849</inkml:trace>
  <inkml:trace contextRef="#ctx0" brushRef="#br0" timeOffset="3429.14">1264 211 6617,'3'-14'-599,"0"7"2908,-8 54-1548,-15 118 1691,18-154-2268,0 1 0,1 1 0,0 17 0,0-29-166,-4 10 100,5-11-118,0 0 1,0 0-1,0 1 0,0-1 0,0 0 1,-1 0-1,1 0 0,0 0 1,0 0-1,0 0 0,0 0 0,0 0 1,0 0-1,0 1 0,0-1 1,0 0-1,0 0 0,0 0 1,0 0-1,0 0 0,-1 0 0,1 1 1,0-1-1,0 0 0,0 0 1,0 0-1,0 0 0,0 0 1,0 0-1,0 1 0,0-1 0,1 0 1,-1 0-1,0 0 0,0 0 1,0 0-1,0 0 0,0 0 1,0 1-1,0-1 0,0 0 0,0 0 1,0 0-1,0 0 0,0 0 1,0 0-1,1 0 0,-1 0 1,0 0-1,0 1 0,0-1 0,0 0 1,0 0-1,0 0 0,0 0 1,1 0-1,-1 0 0,0 0 0,0 0 1,0 0-1,0 0 0,0 0 1,0 0-1,1 0 0,-1 0 1,0 0-1,0 0 0,0 0 0,11-6-10,-1 0 0,0-1 0,-1 0 0,1-1 0,-1 0 0,-1 0 0,1-1-1,-2 0 1,1 0 0,-1-1 0,-1 0 0,8-14 0,-10 16-11,0 0 0,-1 0 0,0 0 0,0-1 1,-1 0-1,0 1 0,-1-1 0,1-9 0,-2 12 11,0 1 0,-1-1 0,1 1 0,-1-1 0,0 1 0,0-1 0,-1 1 0,0 0 0,0 0 0,0 0 0,0 0 0,-1 0 0,-5-8 0,1 7-2,1 1-1,-2-1 1,1 1 0,0 1-1,-1-1 1,0 1-1,0 0 1,0 1 0,-1 0-1,1 0 1,-13-2-1,19 5-7,-8-2-4,41 2-60,-27 0 97,1 1 1,-1 0 0,0-1 0,0 2-1,0-1 1,0 0 0,-1 1 0,1 0-1,0 0 1,-1 0 0,1 0-1,-1 0 1,1 1 0,-1 0 0,0-1-1,0 1 1,0 0 0,-1 1 0,1-1-1,-1 0 1,0 1 0,0-1-1,0 1 1,0 0 0,0 0 0,-1 0-1,0 0 1,0 0 0,1 4 0,1 8 157,0 0 0,-1 0 0,-1 0 0,-1 0 0,-2 31 0,-1-18 3,0-9-47,1 1-1,1 0 1,0 0-1,5 34 1,-3-52-122,0 0 0,0-1 1,1 0-1,-1 1 1,0-1-1,1 0 1,0 1-1,-1-1 1,1 0-1,0 0 0,0 0 1,0-1-1,0 1 1,1 0-1,-1-1 1,0 1-1,1-1 0,-1 0 1,1 0-1,-1 0 1,1 0-1,0 0 1,-1-1-1,1 1 1,5-1-1,4 2 23,0 0 0,0-2 1,1 1-1,18-3 0,-23 0-498,0 2-1,-1-1 0,1 1 1,0 0-1,0 1 1,9 1-1,-17-2 157,1 1 0,-1 0 0,1 0 0,-1 0-1,1 0 1,-1 0 0,0 0 0,1 0 0,-1 0 0,0 0 0,0 0 0,0 0-1,0 0 1,0 0 0,0 0 0,0 0 0,0 0 0,0 0 0,0 0 0,-1 1-1,-1 8-2161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6:11.660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594 190 2644,'-25'-2'140,"-104"-2"463,111 5-534,1 1-1,-1 1 1,1 0 0,0 1-1,-25 10 1,19-5 55,1 1-1,1 1 1,-1 2 0,2 0-1,0 0 1,0 2 0,1 1-1,-24 26 1,32-30-39,1 0 0,0 1 0,1 0 1,0 1-1,1 0 0,1 1 0,0-1 0,1 1 1,1 1-1,0-1 0,1 1 0,1 0 0,-3 28 1,6-11 31,1 1 1,1-1 0,2 0-1,1 0 1,13 44 0,1-15 61,49 106 1,-56-142-145,1-1-1,2 0 1,0-1 0,2-1-1,0 0 1,2-2-1,0 0 1,39 33 0,-39-40-9,1-1 0,0 0 0,0-2 0,1 0 0,1-1 1,-1-1-1,2-1 0,-1-1 0,1-1 0,0-1 0,26 2 0,-6-4-10,0-2 1,0-2-1,0-2 0,-1-1 0,1-3 0,-1-1 0,79-27 0,-70 16-54,-1-2-1,-1-2 0,0-3 1,-2-2-1,78-60 1,-88 57-16,-1-2 1,-1-2 0,-2-1-1,-2-1 1,-1-2 0,41-72-1,-52 75 14,-1 0-1,-1-2 1,-2 0-1,-2 0 1,-2-1-1,-1-1 1,-3 0-1,5-54 1,-11 73 5,-1 1 0,-1-1 1,0 1-1,-2 0 1,-1 0-1,0 0 0,-1 0 1,-1 1-1,-1-1 0,-10-18 1,10 25 9,0 1-1,0 0 1,-2 0 0,1 1 0,-1 0-1,-1 0 1,0 1 0,-1 0 0,0 1-1,0 0 1,-1 1 0,0 1 0,0-1-1,-1 2 1,-13-6 0,4 5-27,-1 0 0,1 2 0,-1 1 0,0 0 0,0 2 0,0 1 0,0 0 0,-45 6 0,19 2-41,0 3 0,1 2 1,-52 19-1,45-10-57,0 2 0,1 2 0,-82 54 0,100-54-238,0 1 0,2 2 0,2 1 0,0 1-1,-44 56 1,40-36-158</inkml:trace>
  <inkml:trace contextRef="#ctx0" brushRef="#br0" timeOffset="545.72">2801 581 3184,'-5'0'12,"-45"-1"307,0 2 0,0 2 0,0 3 0,-55 13 0,91-15-191,-1 0 0,2 2 0,-1 0 0,0 0 0,1 1 0,0 1 0,-21 17 0,26-18-63,0 1 1,0 0 0,1 1-1,0 0 1,0 0-1,1 0 1,0 1 0,1 0-1,0 0 1,1 0-1,-6 19 1,6-11 19,0 0 0,2 0 0,0 0 0,1 0 0,1 1 0,0-1-1,2 0 1,0 0 0,1 0 0,1 0 0,8 25 0,-8-30-18,1 0 0,0-1-1,1 0 1,0 0 0,1 0-1,0-1 1,1 0 0,0 0 0,1-1-1,0 0 1,0-1 0,1 1 0,1-2-1,-1 0 1,2 0 0,13 7-1,-2-6 4,0 0 0,0-2 0,0-1 0,1-1 0,0-1 0,0-1-1,0-1 1,1-1 0,-1-1 0,0-1 0,48-9 0,-29 1-1,-1-2 0,0-1 0,0-2 0,-1-2 0,67-38 0,-87 42-37,0-1-1,0-1 1,-2-1-1,0-1 0,0-1 1,-2 0-1,0-1 1,17-24-1,-28 33-22,0 0 0,0-1 1,-1 0-1,0 0 0,0 0 0,-1 0 0,-1-1 0,0 0 0,0 0 0,-1 0 0,-1 0 0,1 0 1,-2 0-1,0 0 0,0 0 0,-1-1 0,0 1 0,-1 0 0,0 0 0,-4-11 0,-1 5-24,0 1 0,-1-1 0,-1 1 0,0 1 0,-1 0 0,-1 0 0,0 1 0,-1 0 0,-1 1 0,0 1 0,-1 0 0,0 0 0,0 2 0,-20-12 0,8 8-114,0 1 0,0 1 0,-1 2 0,-1 0 0,1 2 0,-2 1 0,1 1 0,-33-2-1,23 5-161,1 3 0,-1 1 0,0 2-1,0 2 1,-73 18 0,63-9-608,0 2 0,1 2 0,-88 49 0,58-20-997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6:14.626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658 0 5244,'-237'17'-319,"158"-10"564,67-6-167,0 1-1,0 0 0,1 1 0,-1 0 0,0 1 0,1 0 0,0 1 0,0 0 0,0 1 0,-18 13 0,23-14-33,0 0 0,0 0 0,0 1 0,1 0 0,0 0 0,0 0 0,1 1 0,0-1 1,0 1-1,0 0 0,1 1 0,0-1 0,0 0 0,1 1 0,0 0 0,0-1 0,0 13 0,1 7 54,1 0 0,1 0 0,2 0 0,0 0 0,2-1-1,8 27 1,-2-16 32,2 0-1,2-1 1,29 52-1,-31-66-67,1-1 0,1-1 0,1 0 0,1 0 0,0-2 0,2 0 0,0-1 0,1-1 0,0-1 0,2-1 0,44 23 0,-38-25-15,1-1 1,0-1 0,0-1 0,1-1-1,0-2 1,0-1 0,1-2-1,-1-1 1,50-2 0,-24-5-2,-1-2 0,0-2 0,0-3 0,57-20 0,-75 19-18,0-2 1,-1-1 0,-1-2-1,-1-1 1,-1-1-1,53-43 1,-72 50-17,0 0 0,-2 0 1,1-1-1,-1-1 0,-1 0 0,-1-1 1,0 0-1,-1 0 0,-1-1 0,9-23 1,-15 31-2,1 0 1,-1 0 0,0 0 0,-1-1 0,0 1-1,0 0 1,-1-1 0,0 1 0,-1 0-1,0 0 1,-1-1 0,0 1 0,0 0-1,-1 0 1,0 0 0,0 1 0,-1-1-1,0 1 1,-1 0 0,0 0 0,0 0-1,-11-12 1,0 4 5,0 1-1,-1 1 0,-1 1 1,0 0-1,0 1 1,-2 1-1,1 1 1,-1 0-1,-1 2 0,0 0 1,0 1-1,-34-6 1,8 5-8,0 2-1,0 2 1,-1 2 0,-88 8 0,50 5-116,1 3 0,-115 36-1,-155 80-995,345-126 933,-27 12-159,-43 25 1,71-36-54,1 0 0,0 0 0,0 1 1,1 0-1,0 1 0,0 0 1,0 0-1,1 0 0,0 1 1,-10 16-1,10-7-1639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6:23.62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19 1 4316,'-2'35'893,"-8"49"-1,5-49-141,5-35-734,-1 1-1,1-1 1,0 0 0,0 1-1,0-1 1,0 1 0,0-1 0,0 1-1,-1-1 1,1 0 0,0 1-1,0-1 1,0 1 0,0-1 0,1 1-1,-1-1 1,0 0 0,0 1-1,0-1 1,0 1 0,0-1-1,1 1 1,-1-1 0,0 0 0,0 1-1,0-1 1,1 0 0,-1 1-1,0-1 1,1 0 0,-1 1-1,0-1 1,1 0 0,-1 0 0,0 1-1,1-1 1,-1 0 0,1 0-1,0 1 1,18-10-185,19-25-1250,-16 9-470,3-3-302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6:18.70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64 2209 5336,'-2'0'69,"1"0"-1,-1-1 0,1 1 0,-1 0 0,1 0 0,-1 0 0,1 1 0,-1-1 0,1 0 0,-1 0 0,1 1 0,0-1 0,-1 1 0,1-1 0,-1 1 0,1 0 0,0 0 0,0-1 0,-1 1 0,1 0 0,0 0 0,0 0 0,0 0 0,0 0 0,0 1 1,0-1-1,0 0 0,0 0 0,1 1 0,-2 2 0,-2 2 349,0 1 0,0 1 0,1-1 0,-4 12 0,7-19-392,0 0 1,0 1-1,-1-1 1,1 0-1,0 1 1,0-1 0,0 0-1,0 0 1,0 1-1,0-1 1,0 0-1,0 1 1,0-1-1,0 0 1,0 1-1,0-1 1,0 1-1,0-1 1,0 0-1,0 1 1,0-1-1,0 0 1,0 1-1,0-1 1,0 0 0,1 0-1,-1 1 1,0-1-1,0 0 1,0 1-1,1-1 1,-1 0-1,0 0 1,0 1-1,1-1 1,-1 0-1,0 0 1,0 0-1,1 1 1,-1-1-1,17-5 461,14-16-143,-7-3-277,-2-1 0,39-55 1,-5 4-370,-26 39-61,122-145-1231,-40 69-3276,-87 92 2255</inkml:trace>
  <inkml:trace contextRef="#ctx0" brushRef="#br0" timeOffset="347.66">1266 2059 6445,'-2'0'64,"1"0"1,-1 0 0,0 1-1,0-1 1,0 0 0,1 0 0,-1 1-1,0 0 1,0-1 0,1 1 0,-1 0-1,0-1 1,1 1 0,-1 0-1,1 0 1,-1 1 0,1-1 0,0 0-1,-1 0 1,1 1 0,-1 0-1,-3 3 495,4-4 616,4-7-992,12-22-163,1 1 0,1 1 0,2 0 0,28-30 0,101-95-1679,-92 96 679,20-14-2210,-41 41 990</inkml:trace>
  <inkml:trace contextRef="#ctx0" brushRef="#br0" timeOffset="1330.45">4814 1600 5897,'0'-1'86,"0"0"1,0 0 0,0 0 0,0 1-1,1-1 1,-1 0 0,0 0 0,0 0-1,-1 0 1,1 1 0,0-1 0,0 0 0,0 0-1,-1 0 1,1 1 0,0-1 0,-1 0-1,1 0 1,0 1 0,-1-1 0,1 0-1,-1 1 1,0-2 0,-9 14 708,-9 33 323,9-14-275,6-16-203,-1-1 1,-10 22-1,15-35-458,4-3-29,19-12-248,0-2 1,-1 0 0,-1-2 0,25-26 0,7-5-290,274-280-3868,-262 259 1377,-28 31-278</inkml:trace>
  <inkml:trace contextRef="#ctx0" brushRef="#br0" timeOffset="1655.54">6973 1102 7389,'-4'11'46,"1"0"1,-2 0-1,-5 10 1,6-14 274,1 0-1,0 1 1,0-1 0,0 1 0,1-1 0,0 1 0,-1 14 0,3-21-299,0-1 0,0 1 0,0-1 1,1 0-1,-1 1 0,0-1 1,0 0-1,1 0 0,-1 1 1,0-1-1,1 0 0,-1 0 0,0 1 1,1-1-1,-1 0 0,1 0 1,-1 0-1,0 0 0,1 1 1,-1-1-1,1 0 0,-1 0 0,0 0 1,1 0-1,-1 0 0,1 0 1,-1 0-1,1 0 0,-1 0 1,0 0-1,1 0 0,-1-1 0,1 1 1,-1 0-1,0 0 0,1 0 1,-1 0-1,0-1 0,1 1 1,-1 0-1,0 0 0,1-1 0,0 0 1,16-7 227,-17 8-248,19-14-26,0-1 0,0-1 1,-2 0-1,0-1 0,-1-1 0,22-32 0,12-13-648,124-169-5127,-148 190 2918</inkml:trace>
  <inkml:trace contextRef="#ctx0" brushRef="#br0" timeOffset="3655.15">3428 195 6753,'-40'-13'20,"-1"1"0,-1 3 1,1 1-1,-1 2 0,-1 2 1,-65 2-1,81 3 112,0 1-1,0 2 1,1 1 0,0 0-1,0 2 1,0 2 0,1 0 0,0 1-1,0 1 1,2 2 0,-34 22-1,44-24-70,0 0 0,1 1 0,1 1 0,0 0 0,0 0 0,1 1 0,1 0 0,0 1 0,1 0 0,1 1 0,0 0 0,1 0 0,1 0 0,-5 28 0,3-10 18,3 0 1,1 1-1,1-1 1,2 0-1,1 1 1,8 43-1,-5-56-47,0-1-1,1 0 1,1 0-1,1 0 0,1-1 1,1 0-1,1 0 1,0-1-1,2-1 1,0 0-1,1 0 0,1-1 1,0-1-1,1 0 1,1-1-1,0-1 0,1 0 1,1-1-1,0-1 1,1-1-1,36 16 1,-6-9 11,0-2 1,1-2 0,1-3 0,0-2 0,0-2 0,1-3 0,0-1-1,0-3 1,81-10 0,-29-5-40,0-5 0,-2-4-1,172-64 1,-188 54-105,-1-3 0,133-80 0,-177 90 22,0-1-1,-2-3 1,-2 0 0,-1-3 0,-1-1-1,52-68 1,-79 92 53,0 0 1,0-1-1,-1-1 0,-1 1 0,0-1 1,-1 0-1,0 0 0,-1-1 1,-1 1-1,0-1 0,-1 0 1,0 0-1,-1 0 0,0 0 1,-2 0-1,1 0 0,-2 0 1,0 0-1,0 0 0,-1 0 0,-1 1 1,-1-1-1,0 1 0,0 0 1,-1 0-1,-1 1 0,0 0 1,-1 0-1,0 1 0,-1 0 1,0 0-1,0 1 0,-18-15 1,6 8-31,0 1 1,-1 1-1,-1 1 1,0 1 0,-1 0-1,-40-13 1,26 13-72,-1 3-1,0 0 1,-72-6-1,21 12-166,0 4 0,1 3 0,-107 19-1,-61 25-492,226-38 489,0 0 0,1 2-1,1 1 1,0 2 0,0 0 0,-29 22-1,28-11-1025,6 0 94</inkml:trace>
  <inkml:trace contextRef="#ctx0" brushRef="#br0" timeOffset="4232.26">5770 345 4508,'-18'-7'90,"-1"2"0,1 0 0,-1 1 0,-1 1 0,1 1 0,-31 0 0,-119 14 693,143-9-695,-265 41 1089,231-30-800,2 2-1,-105 43 1,139-48-286,0 2 0,1 0-1,1 1 1,0 1 0,1 2-1,0 0 1,2 1 0,0 1-1,-19 24 1,30-33-57,1 0 0,0 0-1,1 0 1,0 1 0,1 0 0,0 0-1,0 1 1,1-1 0,1 1-1,0 0 1,1 0 0,0 0 0,1 0-1,0 0 1,1 0 0,0 1 0,1-1-1,0 0 1,1 0 0,0 0-1,1 0 1,6 14 0,-3-13-11,0-1 0,1 1 0,1-2 0,0 1 0,0-1 0,1 0 0,1-1 0,0 1 0,0-2 0,1 0 0,0 0 0,0-1 0,21 11 1,1-2 17,1-1 1,1-2-1,71 19 1,-29-16-170,1-4 0,0-3 0,0-4 0,1-3 0,0-3 0,0-4 0,117-21 0,-158 18 8,-1-2 1,0-1-1,0-2 0,67-32 0,-91 37 81,0 0 0,0-1-1,0 0 1,-1-1 0,0-1-1,-1 1 1,0-2 0,-1 0-1,0 0 1,0-1 0,-1 0-1,-1 0 1,0-1 0,-1 0-1,9-23 1,-13 26 13,-1 0 0,0 0 0,-1 0 0,0-1 0,0 1 0,-1 0 0,-1-1 0,0 1 0,0 0 0,-1 0 0,0 0 0,-1 0 0,0 0 0,0 0 0,-1 1 0,-1 0 0,1-1 0,-2 2 0,1-1 0,-1 1 0,-11-14 0,2 6-20,0 0 0,-2 1 0,1 0 0,-2 1 0,0 1 0,0 1 0,-1 0-1,0 2 1,-24-10 0,5 7-107,-1 1 1,-1 2-1,1 2 0,-1 1 0,0 2 0,-1 2 0,-50 2 1,22 5-598,-1 3 1,2 3-1,-95 26 1,55-4-378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7:00.238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26 110 2112,'-2'-3'292,"-1"0"0,0 0 1,1 0-1,0-1 0,0 1 0,0-1 0,0 1 0,0-1 1,1 0-1,0 1 0,0-1 0,-1-4 0,2 6-149,0 0 1,1-1-1,-1 1 0,1 0 1,-1 0-1,1 0 0,0 0 1,0 0-1,0 0 0,0 0 1,0 1-1,0-1 0,0 0 0,1 1 1,-1-1-1,1 0 0,-1 1 1,1 0-1,0-1 0,-1 1 1,1 0-1,0 0 0,0 0 1,0 0-1,2-1 0,4-1 93,-1 0 0,1 1 0,0 0 0,0 0 0,0 0 0,0 1 0,0 0 0,0 1 0,0 0 0,0 0 0,1 1 0,11 2 0,6 2 577,-1 2 1,43 15-1,-52-15-519,1 0 1,-1 1-1,-1 1 0,0 1 1,0 0-1,0 1 0,-2 0 1,1 1-1,-1 1 0,-1 0 1,0 1-1,-1 0 0,-1 0 1,11 21-1,4 11 688,28 74 0,-51-112-958,-1 1 1,1-1-1,-2 1 0,1-1 0,-1 1 0,-1-1 1,1 1-1,-1-1 0,-1 1 0,0-1 0,0 1 1,0-1-1,-8 15 0,-18 43 25,-14 25 35,33-70-33,8-15-40,-1-1 0,0 0 1,-1 0-1,1 0 0,-1 0 0,-5 6 1,7-10 2,-2 4-6,1-1 0,-1 0-1,0 0 1,0 0 0,-1-1-1,1 1 1,-1-1-1,-6 5 1,7-6-6,1-1-3,1-1 1,0 1 0,-1 0 0,1 0 0,0 0-1,-1 1 1,1-1 0,0 0 0,0 0 0,0 1-1,0-1 1,0 0 0,1 1 0,-2 1 0,1-2 2,-3 6-14,1-3-37,4-5-215,25-33 138,24-40-293,-49 73 410,-18 17-22,16-15 31,-13 12 0,1 2 1,1 0-1,-14 21 0,16-21-37,-1 0-1,0-1 1,-18 16 0,59-79-3089,-16 11-1402,-14 35 3873,1 1 0,-1 0 0,0-1 1,1 1-1,-1-1 0,0 1 0,-1-1 0,1 1 0,0-1 0,-1 1 1,1 0-1,-2-3 0,0-1-2473</inkml:trace>
  <inkml:trace contextRef="#ctx0" brushRef="#br0" timeOffset="949.96">269 760 6737,'4'-19'-736,"-3"14"893,0 0 1,0 1-1,0-1 1,0 1-1,1-1 1,-1 1-1,1-1 0,0 1 1,1 0-1,2-5 1,-4 8 1485,0 2-1593,0-1 0,0 0 0,0 1 0,0-1 0,0 1 0,0-1 0,0 1 0,0 0 0,0-1 1,-1 1-1,1 0 0,0-1 0,0 1 0,-1 0 0,1 0 0,-1 0 0,1 0 0,-1 0 1,1 0-1,-1 0 0,1 0 0,-1 0 0,0 0 0,1 0 0,-1 0 0,0 1 0,6 37 1129,-5-28-820,1 0-55,7 25 393,-9-35-665,1 0-1,0 1 0,-1-1 0,1 0 0,0 1 0,0-1 0,0 0 0,0 0 0,0 0 0,0 0 0,0 0 0,0 0 0,1 0 0,-1 0 0,0 0 0,1-1 0,-1 1 0,0 0 0,1-1 0,-1 1 0,3 0 0,7-1 63,1 0 0,-1 0 0,0-1 0,1 0 0,-1-1 0,0 0-1,0-1 1,0 0 0,19-9 0,34-9-87,-43 12-3075,-5-10-3887,-10 10 3938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13:38.571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915 188 3240,'-29'-2'394,"1"1"-1,0 1 1,-1 2-1,1 0 1,0 2-1,0 2 1,1 0-1,-53 20 1,36-10 56,0 3-1,1 1 1,0 2 0,2 2-1,1 2 1,1 1 0,1 2 0,2 2-1,-65 70 1,83-79-275,1 1 1,1 0-1,0 1 0,2 1 0,1 1 1,-13 34-1,22-46-106,-1 1 0,1 0 0,1 0 0,1 1 0,0-1 0,1 0 0,1 1 0,0-1 0,1 0 0,1 1 0,0-1 0,1 0 0,7 20 0,-2-15-3,1 0 1,0-1-1,2 0 1,0 0-1,1-1 1,1-1-1,1 0 0,1 0 1,0-2-1,0 0 1,2 0-1,0-2 1,1 0-1,0-1 1,0-1-1,21 9 1,-1-3 9,0-1 1,1-2-1,0-2 1,1-1 0,1-3-1,-1-1 1,65 3 0,-70-10-22,0-1 0,0-2 1,-1-1-1,0-2 0,0-1 1,0-2-1,-1-1 0,0-2 0,-1-1 1,0-1-1,38-25 0,-20 7 63,-1-2 0,-3-2 0,0-2-1,-3-3 1,70-81 0,-74 74 36,-2-1 0,42-73 0,-66 99-103,-2 0 0,0-1-1,-2-1 1,0 0 0,-2 0-1,0 0 1,-2-1 0,2-32 0,-6 37-20,-1-1 1,0 1-1,-2 0 1,0 0-1,-2 0 1,0 0-1,-2 1 1,-8-24-1,8 30-8,-1 1-1,0-1 0,-1 1 1,0 0-1,-1 1 1,0 0-1,-1 0 0,0 1 1,-1 1-1,0-1 1,-1 2-1,-15-10 0,8 7-91,-1 0 1,0 2-1,-1 0 0,0 2 0,0 0 0,-1 1 0,1 1 0,-2 2 0,1 0 0,0 1 1,-1 1-1,0 1 0,1 1 0,-1 1 0,0 1 0,-26 6 0,28-3-331,1 1-1,0 1 0,0 1 0,1 0 0,0 2 1,0 0-1,1 1 0,1 0 0,-1 2 0,2 0 1,-16 17-1,-13 17-2130,2 3 0,-48 72 1,40-47-120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13:42.25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11 1197 4248,'0'0'158,"-1"0"0,0-1 0,1 1-1,-1-1 1,0 1 0,1-1-1,-1 1 1,1-1 0,-1 1 0,0-1-1,1 1 1,-1-1 0,1 0 0,0 1-1,-1-1 1,1 0 0,-1 0-1,1 1 1,0-1 0,0 0 0,-1 0-1,1 0 1,6-2-29,0 1 1,0 0-1,1 0 0,-1 0 1,1 1-1,-1 0 0,1 0 0,-1 0 1,7 1-1,71 4 775,-60-2-700,627 87 2025,-323-35-1956,-283-47-247,312 48 119,-6 26-60,114 86-63,-368-129 0,9 8 71,-3 4 0,-3 4 1,-1 5-1,-4 4 0,97 83 0,-109-78 53,-3 3 0,-4 3 0,111 138 1,-179-202-137,-1 1 0,0 1 0,0-1 0,-2 1 0,1 1 0,-1-1 0,-1 1 0,0 0 0,-1-1 0,0 2 0,-1-1 0,-1 0 0,0 0 0,-1 1 0,0-1 0,-1 0 0,0 1 0,-1-1 0,-1 0 0,0 0 0,-1 0 0,-6 13 0,-5 16-24,-2 0 0,-1-1 1,-3-2-1,-1 0 0,-2-1 0,-1-1 1,-3-1-1,-33 34 0,41-52 37,0-2 0,-1 0 0,0-1 0,-2-1 0,1-1 0,-2-1 0,0-1-1,0-2 1,-1 0 0,0-1 0,-30 5 0,-51 10 228,104-23-261,-1 1 9,-5 2-15,8-3 16,0 0 1,0 0-1,0 0 0,0 0 0,0 0 0,0 0 0,0 0 0,0 0 0,0 0 1,0 0-1,0 0 0,0 0 0,0 0 0,0 1 0,0-1 0,0 0 0,0 0 1,0 0-1,0 0 0,0 0 0,0 0 0,0 0 0,0 0 0,0 0 0,68 0 19,-66 0-21,-1 1-39,0-1 1,0 1-1,-1-1 0,1 0 0,0 0 0,0 0 1,0 1-1,0-1 0,0 0 0,0 0 1,-1 0-1,1 0 0,0-1 0,0 1 1,0 0-1,0 0 0,0 0 0,-1-1 1,2 1-1,3-16-12136</inkml:trace>
  <inkml:trace contextRef="#ctx0" brushRef="#br0" timeOffset="595.07">3062 3252 5705,'14'-46'2055,"-14"48"-1999,-1 0 1,1 0-1,-1 1 0,0-1 1,0 0-1,0 0 0,0 0 0,0 0 1,-2 1-1,3-2-11,-33 73 1461,-20 37 196,53-110-1692,0-1 0,-1 1 0,1-1 0,0 1 0,-1-1 0,1 1 0,0-1 0,0 1 0,-1 0 0,1-1 0,0 1 0,0-1 0,0 1 0,0 0 0,0-1 0,0 1 0,0 0 0,0-1 0,0 1 0,0-1 0,0 1 0,0 0 0,1-1 0,-1 1 0,0-1 0,0 1 0,1 0 0,-1-1 0,0 1 0,1-1 0,-1 1 0,0-1 0,1 1 0,-1-1 0,1 1 0,-1-1 0,1 0 0,-1 1 0,2-1 0,-1 1 30,39-12 102,-26 5-99,0 0 0,0-1 1,13-9-1,-9 3 1081,-29 22-1039,2 0 0,-1 0 1,1 0-1,0 1 0,-7 12 0,15-21-50,1-1-32,0 1-1,0-1 0,1 1 1,-1-1-1,0 1 0,0-1 0,0 0 1,1 1-1,-1-1 0,0 0 1,0 1-1,1-1 0,-1 0 1,0 1-1,0-1 0,1 0 0,-1 1 1,0-1-1,1 0 0,-1 0 1,1 0-1,-1 1 0,0-1 1,1 0-1,-1 0 0,1 0 1,-1 0-1,0 0 0,1 0 0,-1 0 1,1 1-1,-1-1 0,1 0 1,-1-1-1,0 1 0,1 0 1,-1 0-1,1 0 0,0 0 1,2 0-8,0 0 20,27-10-4,20-3-1744,-48 13 996,-8 14-6094,-2-3 3873</inkml:trace>
  <inkml:trace contextRef="#ctx0" brushRef="#br0" timeOffset="7032.22">1202 524 1776,'-4'2'91,"-1"1"-1,1-1 0,-1 1 1,1 0-1,0 0 1,0 0-1,0 1 1,0-1-1,0 1 0,1 0 1,0 0-1,0 0 1,0 1-1,0-1 1,1 1-1,-1-1 0,1 1 1,-2 7-1,1 9 293,1 1 0,1 1 0,1-1 0,1 0-1,1 0 1,1 0 0,7 27 0,6 10 669,32 79 1,-38-114-848,1-1-1,2-1 1,0 0 0,1 0-1,1-1 1,1-1 0,0-1-1,34 30 1,-15-19 22,2-3 1,0-1 0,2-2 0,42 21-1,398 153 869,-472-196-1088,98 35 157,170 35 1,-226-64-133,1-2 0,0-2 1,69-4-1,-75-4-14,0-2 0,0-2-1,-1-2 1,-1-1 0,0-3 0,52-23 0,-64 22-14,-2-1 0,0-1 0,0-1 0,-2-2 0,0 0 0,-1-2 0,-2-1 0,0-1 0,27-37 0,-8 2 12,-3-2 0,-3-1 0,34-80 1,-63 124-16,-1 0 1,-1-1 0,0 1 0,-2-1 0,0 0-1,-1-1 1,-1 1 0,0 0 0,-2 0-1,-3-21 1,0 21-3,-1-1 1,-1 1-1,0 0 0,-2 0 0,0 1 1,-1 0-1,-1 0 0,-1 1 0,0 1 0,-16-19 1,-11-8-26,-2 2 1,-59-48 0,36 40 14,-2 2 0,-113-60 0,-153-53-66,296 146 70,0 2-1,-1 1 0,-1 1 0,0 2 1,0 2-1,-1 2 0,1 1 0,-1 1 1,0 3-1,-73 9 0,-294 64-702,324-53 355,-105 40 0,150-46-55,0 1 0,1 3 0,1 0 0,1 2 0,-34 29 0,13-4-1427,3 2 0,-52 63 0,68-68-170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13:53.37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312 43 5232,'0'0'-161,"0"0"-71,-1 1 236,1-1-1,0 0 1,-1 0 0,1 0 0,0 0-1,-1 0 1,1 0 0,0 0 0,0 0 0,-1 0-1,1 0 1,0 0 0,-1-1 0,1 1-1,0 0 1,-1 0 0,1 0 0,0 0-1,0 0 1,-1-1 0,1 1 0,0 0-1,0 0 1,-1 0 0,1-1 0,0 1 0,0 0-1,0 0 1,-1-1 0,1 1 0,0 0-1,0 0 1,0-1 0,0 1 0,0-1-1,3-2 95,1-1 0,0 1-1,0 0 1,0 0-1,0 1 1,0-1 0,1 1-1,-1 0 1,1 0-1,0 0 1,-1 1 0,1 0-1,0 0 1,0 0-1,7 0 1,18-2 508,40 2-1,-48 1-369,598 15 2952,-433-1-2529,241 49-1,-44 44-276,-309-79-361,-1 4 1,-1 3-1,-2 4 0,-2 2 1,-2 3-1,-2 4 1,-2 2-1,-2 2 0,63 71 1,-95-92-9,-2 2 0,-1 1 0,-2 1 0,-1 1 0,31 67 0,-44-79-4,0 1 1,-2 0-1,-1 0 0,-1 1 0,-2 0 1,0 0-1,-1 0 0,-2 0 0,-1 0 1,-4 39-1,-4-23-2,-1-1 0,-2-1 0,-1 0-1,-3 0 1,-1-1 0,-2-1 0,-1-1 0,-2-1 0,-2 0 0,-39 47 0,-5-5 1,-4-4 0,-3-2 1,-93 69-1,70-68-27,-4-5-1,-2-4 0,-123 56 1,-342 120-71,358-158 66,-307 111-18,448-170 49,-230 65-18,153-54-49,56-16-174,89-18 220,-17-3-24,16 1 24,2-2 10,1 1 0,-1-1 0,1 0 1,0 0-1,0 1 0,0-1 1,0 0-1,1 1 0,0-1 1,-1 1-1,1 0 0,0-1 1,1 1-1,-1 0 0,1 0 1,-1 1-1,1-1 0,0 0 1,3-2-1,8-7-8,1 1 0,22-13 0,-6 9 14,-26 13-197,1 0 0,0-1-1,-1 0 1,1-1-1,6-5 1,-11 8-126,5-6-875,-5 6 994,0 1-1,0-1 1,-1 1-1,1-1 1,0 0 0,0 0-1,-1 1 1,1-1 0,-1 0-1,1 0 1,-1 0-1,1 0 1,-1 1 0,1-1-1,-1 0 1,0 0-1,1 0 1,-1-2 0,0-2-1764</inkml:trace>
  <inkml:trace contextRef="#ctx0" brushRef="#br0" timeOffset="1020.01">97 2783 5565,'13'-17'-579,"-7"8"756,0 1 0,0-1 0,10-8 1,-44 73 5525,-19 40-4856,37-76-658,1 0 0,2 1 0,-8 28 0,-6 18 220,20-64-397,0 0 0,0-1 1,0 1-1,0 0 0,0 0 0,1 0 1,0 0-1,-1 0 0,1 0 0,0 0 1,0 0-1,1 0 0,-1 0 1,0-1-1,1 1 0,0 0 0,2 5 1,-2-6-4,1 0 0,-1 0 0,1-1 0,0 1 0,0-1 0,0 1 0,0-1 0,0 1 0,0-1 0,0 0 0,0 0 0,0 0 0,1 0 0,-1-1 0,0 1 0,1 0 0,-1-1 0,0 0 0,1 0 0,-1 1 0,1-1 0,3-1 0,19 0 209,1-2 0,-1-1-1,0 0 1,41-14 0,-7 1-162,-24 6 77,-34 10-133,0 1 1,-1-1-1,1 1 0,-1-1 0,0 1 0,1-1 1,-1 1-1,1-1 0,-1 1 0,0-1 1,1 1-1,-1-1 0,0 0 0,0 1 1,1-1-1,-1 0 0,0 1 0,0-1 1,0 0-1,0 1 0,0-1 0,0 0 0,0 0 1,1-17-1,-5-14-46,-1 1 0,-2 0-1,-1 1 1,-1 0 0,-23-52 0,32 82 44,-1 0 0,1 0 0,0-1 0,0 1 0,0 0 0,0 0 0,0-1 0,-1 1-1,1 0 1,0 0 0,0 0 0,0 0 0,-1-1 0,1 1 0,0 0 0,0 0 0,0 0 0,-1 0 0,1 0 0,0 0 0,0-1 0,-1 1 0,1 0 0,0 0 0,0 0 0,-1 0 0,1 0 0,0 0 0,0 0 0,-1 0 0,1 0 0,0 0 0,-1 0 0,1 0 0,0 1 0,0-1 0,-1 0 0,1 0 0,0 0 0,-11 11-43,-3 16-67,-8 50-299,16-53-396,0 0 0,-12 24 1,15-40 51,-16 27-5896,13-28 4137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15:24.81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1623 554 1356,'-8'-21'235,"8"20"-203,-1-1 0,1 0 0,-1 0-1,0 0 1,1 0 0,-1 1-1,0-1 1,0 0 0,0 1-1,0-1 1,0 1 0,0-1-1,-1 1 1,1-1 0,0 1-1,-1 0 1,1 0 0,-1-1-1,0 1 1,1 0 0,-1 1 0,0-1-1,1 0 1,-4 0 0,-9-4 70,-1 1 1,0 1 0,0 0-1,0 2 1,0-1 0,-18 2-1,-97 11 240,51-3-165,-260 31 543,106-10-177,87-5-262,104-14-195,1 2 1,1 1-1,1 3 0,-55 28 0,90-41-70,-16 6 46,0 2 0,1 1 1,0 0-1,1 2 0,1 0 0,0 0 1,1 2-1,0 0 0,-19 27 0,25-28-11,0 0 0,2 1 0,0-1 0,0 2 0,2-1 0,0 1 0,1 0 0,0 0 0,2 1 0,0-1 0,1 1 0,0 23 0,2-13 35,2 0 1,1 0-1,1-1 0,1 0 0,2 1 0,1-2 1,0 1-1,2-1 0,2-1 0,0 0 0,22 33 0,-14-29-13,1-2-1,1 0 0,2-2 0,0 0 0,2-2 0,1 0 0,0-2 1,55 31-1,-6-11 94,2-3 1,1-4 0,105 30-1,-65-31 54,208 28 0,131-11 57,-151-19-125,175 38 101,-318-43-162,-2-3 64,254 3-1,-237-28-56,-1-9-1,226-41 1,-82-21 2,-243 50-82,-2-3 0,77-38 0,-66 22-2,-1-4 0,85-60-1,-145 87-10,-2-1 0,0-1 0,-1-1 0,-2-1 0,0-1 0,-2-1 0,0-1 0,-2-1 0,-1 0 0,18-39 0,-21 33 1,-2 0-1,-1-2 0,-2 1 0,-1-1 0,-2 0 1,-1-1-1,-1-65 0,-4 73-1,-2 0-1,-1 1 1,-1 0-1,-2-1 1,0 2 0,-2-1-1,-1 1 1,-1 0-1,-1 1 1,-24-40 0,21 45-4,-1 0 0,0 0 0,-2 2 0,0 0 0,-1 1 0,-1 0 0,-26-17 0,15 16 0,0 0 0,-1 2 0,-1 1 0,-50-15 0,-15 4 0,-2 5-1,-162-15 0,204 30 0,-538-84-50,462 61 24,1-6 0,-178-72 0,212 68 13,-134-36 1,173 61-14,0 3 0,-1 2 1,-105-2-1,-9 16-73,-174 27 0,-168 55-285,61 20-259,225-49 74,121-31 111,-467 100-4578,513-117 3057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15:29.727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43292 13653 5088,'-9'-8'-587,"-20"-12"396,27 19 244,2 1-38,0 0 0,0 0 0,0 0 0,0 0 0,-1 0 0,1 0 0,0 0 0,0 0 0,0 0 0,-1 0 0,1 0-1,0 0 1,0 0 0,0 0 0,-1-1 0,1 1 0,0 0 0,0 0 0,0 0 0,-1 0 0,1 0 0,0 0 0,0 0 0,0 0 0,0-1 0,0 1 0,-1 0 0,1 0 0,0 0 0,0 0 0,0-1 0,0 1-1,0 0 1,0 0 0,0 0 0,0 0 0,0-1 0,0 1 0,-1 0 0,1 0 0,0 0 0,0-1 0,0 1 0,0 0 0,0 0 0,0 0 0,1-1 0,-1 1 0,0 0 0,0 0 0,0 0 0,0-1 0,0 1-1,88-3 298,0-4 0,0-4-1,90-23 1,258-94-4,-301 77-153,257-134 1,-300 131-113,-2-3 0,-3-5 1,112-102-1,44-74 8,-173 161-17,77-110 0,-58 61-4,283-434 63,-331 490-82,269-489-49,-183 297 44,134-406 0,-205 484 43,-9-2 0,-7-2 0,21-283-1,-54 341-4,-7-1-1,-4 1 0,-36-212 1,10 189 33,-6 2 0,-97-252 1,71 257 12,-7 4 0,-6 3 0,-6 3 0,-6 4-1,-5 4 1,-6 4 0,-5 4 0,-6 5 0,-136-112 0,91 101 65,-175-108-1,5 33 70,-555-253 0,21 111-90,607 259-90,-468-147 209,247 89-48,-426-121 164,-1233-319 202,1009 261-142,234 75-50,-721-179 110,865 257-485,518 120-18,-525-129 70,-2-1 24,-36-5-41,504 115-10,-399-82 12,420 93-10,-1196-248 79,1124 235-72,281 59-34,-1179-221 48,1036 203-43,-1314-184-19,1467 207 12,-1048-126 57,-4 30-72,-869-9 23,-862-84-68,2179 141 43,182 16 3,-324 3-3,317 20 13,78 9-27,-530 59-1,525-1-12,-609 160 1,-534 220-88,268-61-77,613-183 115,-16 2 12,-467 33 12,868-197 59,-299-9 1,64-60-22,439 34 24,4 0 3,-542-60-32,443 58-18,1 8-1,-244 26 0,-325 102-341,219 11 175,243-60 48,-99 29-26,-250 62-4,270-78 117,116-26-15,-55 13-96,44-30 59,236-44 128,-178 40-151,131-28 107,-4 3 5,1 2 1,1 3-1,1 3 1,1 3-1,-80 49 1,110-56-9,1 1 0,0 1 0,2 1 1,-43 51-1,30-24-67,-62 102 1,99-148 117,-15 25-33,0 2 0,-13 37 0,27-59 28,0 1 0,1-1 0,1 1 0,0-1 0,0 1 0,1 0 1,1 0-1,-1 0 0,2-1 0,-1 1 0,4 15 0,-1-16 4,0 0 1,1 0 0,0 0-1,1-1 1,0 0-1,0 0 1,1 0-1,0 0 1,0-1-1,1 0 1,0-1 0,1 1-1,0-1 1,0-1-1,0 1 1,1-1-1,0-1 1,13 7 0,17 6 2,1-2 1,0-2 0,51 12-1,-44-13-6,244 49-1,-71-19 22,243 85 23,-279-73-35,100 36 32,261 41 2,-407-109-11,0-5 0,0-7 0,175-8 0,-162-9 19,273-48 0,-341 32-9,-1-3 0,138-64 1,-179 69-21,-2-2-1,0-1 1,41-33 0,99-95 24,-154 128-30,-1-1 1,-1-1-1,-1-1 0,-1-1 1,-2-1-1,21-38 0,-37 61 0,-1 1-1,0-1 1,0 0-1,-1 0 1,1 0-1,-1 0 1,0 0-1,0 0 1,-1 0-1,1 0 1,-1-1-1,-1 1 1,1 0-1,-1 0 1,1 0-1,-1 0 1,-4-9 0,2 7 1,0 1 0,-1-1 0,0 1 1,0 0-1,-1 0 0,1 1 0,-1-1 1,-1 1-1,1 0 0,-1 1 1,-7-6-1,-11-4 21,0 0 0,-2 2 0,1 1 0,-1 0 0,-38-8 0,-197-47 314,-204-67 423,384 103-673,1-3 0,-120-71 0,-3-7 86,-53-3 1,212 98-147,-1 2 1,0 2-1,-93-12 0,-86 11 8,-246 18 0,-406 55-62,368 12 26,389-44-12,-134 49 0,207-61-8,-161 66-18,-55 62-4,240-130 31,1 1-1,1 1 1,0 0-1,1 2 0,1 0 1,1 1-1,0 0 0,2 2 1,0 0-1,1 0 0,-14 33 1,17-31-464,2 1 0,1 0 0,1 1 1,1 0-1,1 0 0,-3 51 0,8 0-3512,0-37 1325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21.00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94 45 5633,'-1'-3'-29,"1"0"1,0 0 0,-1 0 0,0 0 0,1 0 0,-1 0-1,0 0 1,-1 0 0,1 0 0,0 1 0,-4-5-1,4 6 181,1 1-107,0-1 0,0 1 0,0 0 0,0 0 0,0-1 0,-1 1 0,1 0 0,0 0 0,0-1 0,0 1 0,-1 0 0,1 0 0,0 0 0,0 0 0,-1-1 0,1 1 0,0 0 0,0 0 0,-1 0 0,1 0 0,0 0 0,0 0 0,-1 0 0,1 0-1,0 0 1,-1 0 0,1 0 0,0 0 0,-1 0 0,1 0 0,0 0 0,0 0 0,-1 0 0,1 0 0,0 0 0,-1 0 0,-4 4 63,1-1 0,-1 1 0,1 0 0,-1 0 1,1 0-1,1 0 0,-1 1 0,1 0 0,-1-1 0,1 1 0,1 1 0,-1-1 0,1 0 0,-3 8 1,2-5-30,1-1 1,0 0-1,0 1 1,0-1-1,1 1 1,0 0-1,1-1 1,-1 1 0,1 0-1,1-1 1,1 11-1,-1-15-67,0 0 1,1 0-1,-1 0 0,1 0 0,-1 0 0,1 0 1,0 0-1,0-1 0,0 1 0,1-1 0,-1 1 1,0-1-1,1 0 0,0 0 0,-1 0 1,1 0-1,0 0 0,0-1 0,0 1 0,0-1 1,0 0-1,1 0 0,2 1 0,-3-2-10,-1 0 0,0 1 0,0-1 0,1 0 0,-1 0 0,0 0 0,0 0 0,1-1 0,-1 1 0,0-1 1,0 1-1,0-1 0,1 0 0,-1 0 0,0 0 0,0 0 0,0 0 0,0 0 0,-1 0 0,1-1 0,0 1 0,0-1 0,-1 1 0,1-1 0,-1 0 0,0 1 0,1-1 0,-1 0 0,0 0 0,0 0 0,0 0 0,0 0 0,1-4 0,0-1-18,-1-1-1,0 0 1,0 0 0,0 0-1,-1 1 1,0-1-1,0 0 1,-1 0-1,-3-14 1,-3-40-102,7 62 128,0-1 1,0 1-1,-1 0 1,1-1-1,0 1 1,0-1-1,0 1 1,0-1-1,0 1 1,0 0-1,0-1 1,0 1 0,1-1-1,-1 1 1,0 0-1,0-1 1,0 1-1,0 0 1,0-1-1,1 1 1,-1-1-1,0 1 1,0 0-1,1 0 1,-1-1 0,0 1-1,0 0 1,1-1-1,-1 1 1,0 0-1,1 0 1,-1-1-1,1 1 1,-1 0-1,0 0 1,1 0-1,-1 0 1,0 0-1,1-1 1,-1 1 0,1 0-1,-1 0 1,0 0-1,1 0 1,-1 0-1,1 0 1,-1 0-1,0 0 1,1 1-1,-1-1 1,1 0-1,-1 0 1,0 0 0,1 0-1,-1 0 1,1 1-1,-1-1 1,0 0-1,1 0 1,-1 1-1,0-1 1,0 0-1,1 0 1,-1 1-1,0-1 1,0 0 0,1 1-1,-1 0 1,3 1 56,-1 0 1,0 0 0,0 0-1,0 0 1,0 1 0,0-1-1,0 1 1,1 2 0,-1 4 49,-1-1 0,0 1 0,0 0 0,0-1 0,-1 1 0,-1 0 0,-1 10 0,1-10-54,0 0 1,1 1 0,0-1-1,0 0 1,1 1 0,3 11-1,-4-19-58,1 0-1,0-1 0,-1 1 1,1 0-1,0-1 0,0 1 1,0-1-1,0 1 1,0-1-1,0 0 0,1 1 1,-1-1-1,0 0 1,1 0-1,-1 0 0,1 0 1,-1 0-1,1 0 0,-1 0 1,1 0-1,0-1 1,0 1-1,-1-1 0,1 1 1,0-1-1,0 0 1,-1 0-1,1 1 0,2-1 1,2-1 4,0 1 0,0-1 0,0 0 0,0 0 0,0 0 0,0-1 0,0 0 0,6-3 0,33-3-37,-43 8-70,10-9-2106,-10 6-1854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25:54.58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1045 441 2804,'-7'-6'209,"-1"1"-1,-1-1 1,1 1-1,-1 1 1,0 0-1,0 0 1,0 1-1,0 0 1,-1 0 0,1 1-1,-1 1 1,0-1-1,1 1 1,-1 1-1,-14 1 1,-17 2 556,1 2 1,-55 14-1,66-13-426,-15 4 80,1 2 0,1 2 0,0 1 0,1 3 0,1 1 0,-70 45 0,80-43-223,1 2 1,0 0-1,2 2 1,1 1-1,1 2 1,2 0-1,0 1 1,-31 55-1,45-67-153,1 1 0,1-1-1,1 1 1,0 0 0,1 1-1,2 0 1,-1-1 0,2 1-1,1 0 1,0 0 0,2 24-1,3-11 1,0-1-1,2 0 0,2 0 1,0-1-1,26 59 0,-23-68-32,1 0-1,0-1 1,2 0-1,0-1 1,1-1-1,1 0 1,33 28-1,-9-13 27,1-3 1,71 41-1,-57-42 1,1-4 1,1-1-1,1-4 0,1-1 0,77 12 1,311 25 169,122-38 14,-435-23-177,-1-7 1,167-35-1,-266 38-39,-1 0 0,-1-3-1,0-1 1,0-1 0,-1-1 0,51-36-1,-49 27 5,-1-1 0,-1-1 0,-2-2-1,0-1 1,36-49 0,-43 46 0,-2 0 0,-1-2 1,-1 0-1,-3-1 0,0 0 0,-3-1 1,-1-1-1,-1 0 0,-2-1 1,-2 0-1,-1 0 0,-1-73 0,-6 80-1,-1 0 0,-1 1 0,-2-1 0,-1 1 0,-1 1-1,-1-1 1,-2 2 0,-1-1 0,-1 2 0,-33-52-1,25 50 25,-1 0-1,-2 2 0,0 1 0,-2 0 1,-38-28-1,9 14 162,-112-62 0,97 64 15,-1 2 1,-2 4-1,-114-35 1,78 42-138,-203-20 0,261 41-74,0 2 1,0 2-1,0 3 1,0 1-1,0 3 1,1 2-1,0 3 0,0 1 1,2 3-1,0 2 1,-84 44-1,63-22-746,1 3-1,-76 65 1,100-70-1188,3 2 0,0 1-1,-65 90 1,55-58-438,1 6-421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8T17:25:59.154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21588 1469 3360,'4'-22'2472,"-7"35"-1154,-5 13-756,1 0-1,-5 37 1,-2 9 105,-1-6-168,-35 114 1108,50-177-1567,-1-1 1,0 1-1,0-1 0,0 0 0,0 1 0,0-1 0,-1 0 0,1 0 0,-1 0 0,1 0 0,-1 0 0,0 0 0,0 0 0,-3 2 0,3-3-22,-1-1 0,1 1-1,-1-1 1,1 1-1,-1-1 1,0 0-1,1 0 1,-1 0 0,1 0-1,-1 0 1,0-1-1,1 1 1,-1-1 0,-4-1-1,-136-44 241,-24-6-104,-1057-260 418,488 139-376,424 103-122,92 19-23,-793-170 100,122 25 21,633 135-145,-335-44 47,-4 35-45,504 60-22,-1629-142 138,1032 109-109,-550-29-10,497 9 6,431 32-22,-112-11-10,-818-64 17,-118 56 2,1068 52-39,-334 47 0,474-28-2,-751 126-128,17 86-81,611-137 173,-276 138 1,227-64 2,165-83 24,68-32-47,2 3-1,-92 81 1,68-51 23,80-60 20,-52 56 0,5-3 1,61-64 9,1 0 1,1 2-1,1 0 0,-24 35 0,27-36-1376,6-10-5732</inkml:trace>
  <inkml:trace contextRef="#ctx0" brushRef="#br0" timeOffset="1265.78">2492 1466 6465,'12'-15'35,"0"0"1,20-20-1,-32 35 15,0 0-1,0-1 0,0 1 1,0 0-1,1 0 0,-1-1 1,0 1-1,0 0 1,0 0-1,0 0 0,1-1 1,-1 1-1,0 0 0,0 0 1,0 0-1,1-1 0,-1 1 1,0 0-1,0 0 1,1 0-1,-1 0 0,0 0 1,0 0-1,1 0 0,-1 0 1,0-1-1,1 1 0,-1 0 1,0 0-1,0 0 1,1 0-1,-1 0 0,0 1 1,0-1-1,1 0 0,-1 0 1,0 0-1,1 0 0,-1 0 1,0 0-1,0 0 1,1 0-1,-1 1 0,0-1 1,0 0-1,0 0 0,1 0 1,-1 1-1,-1 17 860,-11 24-158,-16 20-131,-2-2 0,-2-1 0,-60 80 0,37-56-194,-14 11-9,43-61-188,2 1 1,-28 52 0,51-85-224,0 0 0,1 0 1,-1 0-1,1 0 0,-1 0 0,1 0 0,-1 1 1,1-1-1,0 0 0,0 0 0,0 0 0,-1 1 1,1-1-1,0 0 0,0 0 0,1 1 0,-1-1 1,0 0-1,0 0 0,1 1 0,-1-1 0,0 0 1,1 0-1,-1 0 0,1 0 0,0 0 0,0 2 1,1-1-2,0-1 1,0 0 0,0 1 0,1-1-1,-1 0 1,0 0 0,0 0 0,1 0-1,-1 0 1,1-1 0,-1 1 0,5 0-1,7 0 17,0-1 0,0 0-1,24-3 1,96-27 104,-39 6-65,-76 20-43,0-1 1,33-14-1,-51 19-17,0-1 0,0 0 1,0 1-1,0-1 0,0 0 1,0 0-1,0 0 0,0 1 1,-1-1-1,1 0 0,0 0 1,0 0-1,-1 0 0,1-1 1,0 1-1,-1 0 0,0 0 1,1 0-1,-1 0 0,1 0 1,-1-1-1,0 1 0,0 0 1,0 0-1,0-1 0,0 1 0,0-2 1,-8-30-8,6 26 1,-10-33-40,-2 1 0,-26-52-1,16 39 29,14 32 3,4 9-6,2 1 0,-1-1 0,-4-16 1,9 25 5,1 5 6,20 52-19,-3 1 0,-3 0 0,9 58 0,-24-86-401,-15-47 371,0 0-1,2-1 1,1 0-1,-13-29 0,1 4 4,17 32 38,-1-2-39,4 16 35,1 10 18,1 6 5,2 0 1,0 0-1,1-1 0,0 1 0,6 27 1,-3-24-21,-3 5-55,-6-40-1,4 4 80,-1 1-1,-1-1 1,0 1 0,0 0-1,-7-13 1,10 22 2,-1 1-7,0 0 0,0 1 0,1-1 0,-1 0 1,0 1-1,0-1 0,1 1 0,-1-1 0,0 1 0,1 0 0,-1-1 0,0 1 0,1-1 0,-1 1 0,1 0 0,-1 0 0,1-1 0,-1 1 0,1 0 0,0 0 0,-1 1 0,-9 24-1214,6-14-3214,-2-3-2058</inkml:trace>
  <inkml:trace contextRef="#ctx0" brushRef="#br0" timeOffset="2417.79">1409 1456 2060,'-36'-10'202,"0"2"0,0 2-1,-1 0 1,0 3 0,0 1-1,0 2 1,-41 5 0,2 3 63,0 3 0,1 4 0,1 3 1,0 3-1,-105 45 0,137-46-138,0 2-1,1 2 1,2 2-1,-39 31 1,51-34-60,1 1-1,1 2 1,2 0-1,0 2 1,2 0-1,-18 32 1,28-42-28,2 1 0,0 0-1,2 0 1,0 1 0,1 0 0,1 1 0,1-1-1,-3 29 1,6-20 12,0-1-1,3 1 0,0-1 1,1 1-1,12 43 0,-1-24 9,3 1 0,2-2 0,2-1 0,1 0 1,3-2-1,48 66 0,-6-22-10,3-4 0,4-3 1,3-3-1,4-4 0,120 87 1,-142-122-45,2-2 0,2-2 1,1-3-1,1-4 1,1-2-1,79 20 0,-65-27-22,1-3 1,1-4-1,0-4 0,0-3 0,88-6 0,-94-4-17,1-2-1,-1-4 1,-1-3 0,0-4 0,81-30 0,-117 33 8,0-1 0,0-3 1,-2-1-1,0-1 0,-2-2 0,0-2 1,-2-1-1,-1-2 0,-1-1 0,52-63 1,-53 50 11,-1-1 0,-3-1 0,-2-1 0,-1-1 0,-3-2 0,17-58 1,-19 40 6,-3 0 0,-3-1 1,-3-1-1,1-82 1,-12 43 28,-4 1 1,-5-1 0,-4 1-1,-5 1 1,-65-194 0,64 236 25,-3 2 1,-3 0-1,-3 1 1,-62-94-1,73 128-20,0 1-1,-2 1 1,-1 0-1,-1 2 1,-1 1 0,0 0-1,-2 2 1,0 1-1,-1 1 1,-1 2-1,-56-24 1,49 28-9,-1 2-1,0 1 1,0 2 0,0 1-1,-1 2 1,0 2 0,0 1-1,0 2 1,1 1 0,-66 15-1,21 3 1,1 3 1,0 3-1,-125 63 0,46-7-282,4 6 1,3 7-1,5 6 0,5 7 0,5 6 0,4 6 1,-124 147-1,73-26-2473,98-120 1396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7T15:05:26.52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85 2016 2980,'0'0'-113,"0"2"-80,0 3 1955,13-38-1092,-8-9-248,-1-1 1,-4-66-1,-17-87 351,13 151-652,-1-16-34,3 27-45,-1 1-1,-2 0 1,-11-41-1,8 42-34,1 1-1,2-1 1,1 0-1,2 0 1,1-36-1,20-188 17,-17 203-5,3-22-13,13-39-47,-16 103 75,0 0 0,-1 1-1,0-1 1,0 0 0,-2-12-1,1 22-27,-1-1 0,1 1 0,0 0 1,0-1-1,0 1 0,-1-1 0,2 1 0,-1 0 0,0-1 0,0 1 0,0 0 0,1-3 0,0 2-1,-1 0 0,1 0 1,-1 1-1,0-1 0,0 0 1,1 0-1,-1 0 0,-1 0 0,1 1 1,0-1-1,0 0 0,-1 0 0,0-2 1,1 3 0,-1-34-3098,-1 32 1602</inkml:trace>
  <inkml:trace contextRef="#ctx0" brushRef="#br0" timeOffset="914.02">17 487 4296,'-16'15'-485,"34"-27"2200,13-16-1222,-17 10-261,-1 0 1,-1-1-1,0-1 0,-2 0 0,0 0 0,10-32 1,-16 17 853,-7 30-234,-2 20-593,4-4-143,0 1 0,1 0 0,0 0 1,0 0-1,2 0 0,-1 0 1,2 0-1,5 19 0,14 28 216,-13-40 10,10 40-1,-19-58-298,1 0 0,-1 0 0,0 0 0,1 0 0,-1 0 0,0 0-1,0 1 1,0-1 0,0 0 0,0 0 0,0 0 0,0 0 0,0 0 0,-1 0 0,1 0 0,0 0 0,-1 0-1,1 0 1,-1 0 0,1 0 0,-1 0 0,1 0 0,-1 0 0,1-1 0,-1 1 0,0 0 0,-1 1 0,-1-1 20,0 1 1,0-1 0,0 0 0,0 0 0,0 0 0,-1-1-1,-5 1 1,0 1-6,-115 29-1648,124-31 1421,0 1 0,-1-1 0,1 0 0,-1 0 0,1 0 0,0 0 0,-1 0 0,1 0 0,-1-1 0,1 1 0,0 0 0,-1 0 0,1 0 0,-1 0 0,1 0-1,0 0 1,-1-1 0,1 1 0,0 0 0,-1 0 0,1-1 0,0 1 0,-1 0 0,1 0 0,0-1 0,-1 1 0,1 0 0,0-1 0,0 1 0,0-1 0,-1 1 0,1 0 0,0-1 0,0 1 0,0 0 0,0-1 0,0 1 0,0-1 0,0 1 0,0 0 0,0-1-1,0 0 1</inkml:trace>
  <inkml:trace contextRef="#ctx0" brushRef="#br0" timeOffset="2410.21">263 197 6357,'-5'-41'-830,"5"41"880,0 0 0,-1 0 0,1 0 0,0-1 0,0 1 0,0 0 0,0 0 0,0 0 0,0-1 0,0 1 0,0 0-1,0 0 1,0-1 0,0 1 0,0 0 0,0 0 0,0-1 0,0 1 0,0 0 0,0 0 0,0 0 0,0-1 0,0 1 0,0 0 0,0 0 0,0-1 0,0 1-1,0 0 1,0 0 0,1 0 0,-1-1 0,0 1 0,0 0 0,0 0 0,0 0 0,1 0 0,-1-1 0,0 1 0,0 0 0,0 0 0,1 0 0,-1 0 0,0 0-1,0 0 1,0 0 0,1-1 0,-1 1 0,0 0 0,0 0 0,1 0 0,-1 0 0,0 0 0,10 14 673,8 28-108,0 45 625,-8-30-495,-13-75-650,0 0 0,1 0-1,0-28 1,5 9-79,-3 25-1,1 1-1,0 0 0,1 0 1,4-18-1,-6 28 18,1 1-1,-1-1 0,0 1 0,0-1 1,0 1-1,0-1 0,1 0 0,-1 1 1,0 0-1,1-1 0,-1 1 1,0-1-1,1 1 0,-1-1 0,0 1 1,1-1-1,-1 1 0,1 0 0,-1-1 1,1 1-1,-1 0 0,1 0 0,-1-1 1,1 1-1,-1 0 0,1 0 0,0-1 1,13 11 531,14 37 24,-15-25-288,13 21-196,-23-35-96,1-1 0,0 0-1,0-1 1,1 1 0,0-1 0,8 9-1,-4-4-8,-7-9 3,-1-1 1,0 1-1,0-1 1,1 1-1,-1-1 1,1 1-1,0-1 1,-1 0-1,1 0 1,0 0-1,-1 0 1,1 0 0,0 0-1,0 0 1,0-1-1,2 2 1,-2-2 1,16-5 11,3-3-16,-20 7-3,1 1 5,-1-1 1,1 1-1,-1-1 0,1 1 0,-1-1 0,1 0 0,-1 0 1,0 0-1,1 1 0,-1-1 0,0-1 0,0 1 0,1 0 1,-1 0-1,0 0 0,0-1 0,0 1 0,-1 0 0,1-1 1,0 1-1,0-1 0,-1 1 0,1-1 0,-1 1 0,1-1 0,-1 1 1,0-3-1,7-45 30,-7 30 0,0 1 1,-2 0-1,0 0 0,0 0 1,-2 0-1,0 1 0,-8-19 1,10 31-22,0-1-1,0 1 1,0-1 0,0 1 0,0-9 0,2 14 8,-10-22 65,8 9-941,-6 34-8128,7-12 5786</inkml:trace>
  <inkml:trace contextRef="#ctx0" brushRef="#br0" timeOffset="7026.84">45 1068 6709,'0'0'-394,"0"23"3811,3-20-3220,1-1 1,-1 0-1,0 0 1,0 0 0,1 0-1,-1-1 1,8 3-1,-10-4-100,14 0 150,106 20 1101,-58-11-704,-48-8-500,-1 1-1,1 1 0,-1 0 0,19 7 0,-15-2 8,-1 1 1,-1 0-1,1 2 1,29 24-1,10 8 171,-32-27-224,0 1 0,-1 1 0,-1 2 0,0 0 0,-2 1 0,32 43 0,5 36 39,-46-78-143,11 36 1,-12-31 31,15 61-74,-20-61 31,3-3-10,-8-22 31,0 2 1,0-2-13,12 44 5,-11-44 9,3 5 1618,-2 6-4434,1-2-3056,0-20 1572</inkml:trace>
  <inkml:trace contextRef="#ctx0" brushRef="#br0" timeOffset="8046.11">746 1776 6457,'-21'-11'-679,"15"8"4370,14 8-3474,0-1 0,0 1 0,-1 0 0,0 1 0,0 0 0,0 0 0,5 8 0,45 57 1083,-20-23-607,-36-48-686,-1 1 1,0-1-1,1 1 0,-1-1 1,1 0-1,-1 1 0,0-1 1,1 0-1,-1 1 0,1-1 1,-1 0-1,1 1 0,-1-1 1,1 0-1,0 0 0,-1 0 1,1 0-1,-1 0 0,1 1 1,-1-1-1,1 0 0,-1 0 1,1 0-1,0-1 0,-1 1 1,1 0-1,-1 0 0,1 0 1,-1 0-1,1 0 0,-1-1 1,1 1-1,0 0 0,0-1 1,18-20 93,-13 11-83,0-1 0,8-21 0,57-141 50,-71 173-67,0 0 0,0 0 1,1-1-1,-1 1 0,0 0 1,0-1-1,0 1 0,0 0 0,0-1 1,1 1-1,-1 0 0,0-1 1,0 1-1,0 0 0,0-1 0,0 1 1,0-1-1,0 1 0,0 0 1,-1-1-1,1 1 0,0 0 1,0-1-1,0 1 0,0 0 0,0-1 1,0 1-1,-1 0 0,1 0 1,0-1-1,0 1 0,-1 0 0,1-1 1,0 1-1,0 0 0,-1-1 1,-14 3 22,-14 11 29,-92 49 209,83-42-184,24-14-75,1 1 0,1 0 0,-1 1 0,-11 10 0,23-17-21,6-2-218,0 0 195,0-1 0,0 1 0,0-1 0,0 0 1,-1 0-1,1-1 0,-1 1 0,6-5 0,0 1-69,-9 5 94,-1 2 17,1 0 1,-1-1 0,0 1-1,1 0 1,-1-1-1,0 1 1,1 0 0,-1 0-1,0-1 1,0 1-1,0 0 1,0 0 0,0 0-1,0-1 1,0 1-1,0 0 1,0 0 0,0 0-1,0-1 1,-1 1-1,1 0 1,0 0 0,-1-1-1,1 1 1,0 0-1,-2 1 1,-12 27 33,11-22-46,-3 3-294,-3 7-168,6-6-5824,6-13 4147,12-7-246</inkml:trace>
  <inkml:trace contextRef="#ctx0" brushRef="#br0" timeOffset="9239.04">738 796 5697,'0'-2'6,"0"0"1,0 0 0,0 0-1,-1 0 1,1 0 0,0 0 0,-1 0-1,0 1 1,1-1 0,-1 0 0,0 0-1,0 1 1,0-1 0,0 0 0,0 1-1,0-1 1,0 1 0,-1-1 0,1 1-1,-1 0 1,1-1 0,-3 0 0,3 2 26,0-1 1,0 1-1,0 0 1,0-1 0,0 1-1,-1 0 1,1 0-1,0 0 1,0 0 0,0 0-1,0 0 1,0 1-1,-1-1 1,1 0 0,0 1-1,0-1 1,0 0-1,0 1 1,0-1 0,0 1-1,0 0 1,0-1-1,0 1 1,0 0 0,0 0-1,1-1 1,-1 1-1,0 0 1,0 0 0,1 0-1,-1 0 1,0 0-1,1 0 1,-1 0 0,1 0-1,0 0 1,-1 0-1,1 2 1,0-3-30,-29 67 668,27-61-633,0 0 1,0 1-1,1-1 1,0 1-1,0-1 1,1 1-1,-1-1 1,1 1-1,1 7 1,0-13-36,-1 1 1,0-1-1,1 0 0,-1 1 1,1-1-1,-1 1 1,1-1-1,0 0 1,0 0-1,0 1 0,-1-1 1,1 0-1,0 0 1,0 0-1,1 0 0,-1 0 1,0 0-1,0 0 1,0 0-1,1-1 1,-1 1-1,2 0 0,0 1 2,1-1 0,-1-1-1,1 1 1,0 0-1,0-1 1,-1 0-1,1 0 1,6 0 0,4-2-22,1-1 0,-2 0 1,24-9-1,-25 7-57,1-1 1,-2 0-1,1 0 0,-1-1 1,0-1-1,0 0 0,-1 0 1,0-1-1,0 0 0,-1-1 1,0 0-1,-1 0 0,0-1 1,-1 0-1,0-1 0,-1 1 1,0-1-1,-1 0 0,0-1 1,-1 0-1,-1 1 0,0-1 1,0 0-1,-1 0 0,-1-1 1,0 1-1,-1 0 0,0-1 1,-1 1-1,-1 0 0,0 0 1,-1 0-1,0 0 0,-1 0 1,0 1-1,-1-1 0,-9-16 1,3 10 23,0 1 1,-1 1 0,-1 0 0,-1 0 0,0 1 0,-1 1 0,-1 0-1,0 2 1,-22-16 0,4 18 268,32 10-157,1 1-42,0 0-1,-1 0 0,1 0 0,0 1 0,0-1 0,-1 0 0,1 0 0,0 1 0,0-1 0,0 1 0,0-1 0,-1 1 0,1-1 0,0 1 0,0 0 0,0-1 0,0 1 0,0 0 0,1 0 0,-1 0 0,0 0 0,0 0 0,0 0 0,0 1 0,0 1 43,0 0-1,0-1 1,0 1-1,0 0 1,1 0-1,-1 0 1,1 0-1,0 0 1,0 5-1,1 5 207,0 0-1,2-1 1,5 21 0,22 75 1030,44 128 987,-59-189-1853,-11-33-546,0 0 0,1 0 0,7 13-1,-11-26-175,0-1-240,0 0 373,0 0-1,0 0 0,0 0 0,0 0 1,0-1-1,0 1 0,0 0 0,1-1 1,-1 1-1,0-1 0,0 1 0,0-1 1,0 1-1,-1-1 0,1 1 1,0-1-1,0 0 0,0 0 0,0 0 1,0-1-1,7-6-2758,-3 4 667</inkml:trace>
  <inkml:trace contextRef="#ctx0" brushRef="#br0" timeOffset="9745.54">1078 620 5497,'54'212'3100,"-51"-198"-3120,8 24-1546,-10-37 1044,3 1-2642</inkml:trace>
  <inkml:trace contextRef="#ctx0" brushRef="#br0" timeOffset="10260.69">1144 697 4508,'-2'-6'-19,"0"0"0,1-1-1,-1 1 1,1-1 0,0 1-1,1-1 1,0 1 0,0-1-1,0 0 1,1 1 0,0-1-1,0 1 1,3-10 0,-4 14 63,1 0 0,0 0 0,0-1 0,0 1 0,0 0 0,0 0 0,0 0 0,1 0 0,-1 1 0,1-1 1,-1 0-1,1 1 0,0-1 0,-1 0 0,1 1 0,0 0 0,0 0 0,0-1 0,4 0 0,-5 1 85,1 1-63,0 0-1,0 0 0,1 1 1,-1-1-1,0 0 1,0 1-1,0-1 0,0 1 1,3 1-1,-4-1-8,1 1 0,-1 0 0,0-1 0,0 1 0,0 0 0,0 0 0,0 0 0,-1 0 0,1 0 0,0 0 0,-1 0 0,1 0 0,-1 0 1,0 0-1,0 0 0,0 0 0,0 0 0,0 0 0,-1 3 0,-6 38 791,1-26-484,0 0 0,0 0-1,-16 28 1,21-45-200,3-2-172,4-3-14,-1 1 0,1-1 1,0 1-1,0 0 0,0 1 0,1-1 0,-1 1 0,12-3 1,-16 5 20,0 0 0,1 0 1,-1 0-1,1 1 0,-1-1 1,1 1-1,0-1 1,-1 1-1,1 0 0,-1 0 1,1 0-1,0 1 0,-1-1 1,1 0-1,-1 1 1,1 0-1,-1 0 0,1-1 1,-1 1-1,0 1 0,1-1 1,-1 0-1,0 1 1,0-1-1,0 1 0,0-1 1,0 1-1,2 3 1,-2-3 28,-1 1 1,1 0 0,-1 0 0,0 0 0,0-1 0,0 1 0,0 0 0,-1 1 0,1-1 0,-1 0 0,0 0 0,0 0 0,0 0 0,0 0 0,-1 0 0,1 0 0,-1 0-1,1 0 1,-1 0 0,0 0 0,0 0 0,-1 0 0,1-1 0,-1 1 0,1 0 0,-1-1 0,-4 5 0,1 0 109,-2 0 1,1 0-1,-1-1 0,0 0 0,0 0 1,-1 0-1,-14 7 0,-31 8 242,52-21-517,0 0 0,-1 0 0,1 1-1,0-1 1,0 0 0,0 0 0,-1 0 0,1 0 0,0 0 0,0-1 0,-1 1 0,1 0 0,0 0 0,0-1 0,0 1 0,0-1 0,-1 1 0,1-1-1,0 0 1,0 1 0,0-1 0,0 0 0,0 0 0,1 1 0,-1-1 0,0 0 0,0 0 0,0 0 0,1 0 0,-2-2 0</inkml:trace>
  <inkml:trace contextRef="#ctx0" brushRef="#br0" timeOffset="10790.72">1462 535 6545,'-17'-14'-1214,"14"12"1292,0 1 0,0 0 0,0 0-1,1 1 1,-1-1 0,0 0 0,0 1 0,0 0-1,0 0 1,0 0 0,0 0 0,0 0 0,0 0-1,0 1 1,0 0 0,1-1 0,-1 1-1,0 0 1,0 0 0,1 1 0,-1-1 0,0 0-1,1 1 1,-1 0 0,1 0 0,0-1 0,0 1-1,-1 1 1,1-1 0,1 0 0,-1 0 0,0 1-1,0-1 1,1 1 0,0-1 0,-1 1 0,1 0-1,0 0 1,0-1 0,0 6 0,-3 4 41,2 0 1,0 0-1,0 0 1,1 1-1,1-1 1,0 0-1,0 0 1,2 1-1,-1-1 0,7 20 1,-8-30-100,1 0 1,0 0-1,-1-1 1,1 1 0,0 0-1,0-1 1,0 1-1,1-1 1,-1 1-1,0-1 1,0 0-1,1 0 1,-1 1-1,1-1 1,-1 0-1,1 0 1,0 0-1,-1 0 1,1-1-1,0 1 1,0 0-1,-1-1 1,1 1 0,0-1-1,0 0 1,0 0-1,2 1 1,-2-1 48,25-8 242,-15 3-427,0-1 1,-1-1 0,0 1 0,0-2-1,0 1 1,17-19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7T15:11:23.84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241 1705 2268,'0'0'681,"-15"-7"1690,14 5-2010,14-37 984,-6 3-607,-2-1 0,1-66 0,-7 86-568,-1 0 1,-1-1-1,-8-28 0,-3-20 217,-14-48 183,10-17-132,11 85-377,-1 0 0,-19-54 0,23 83-45,0-1 0,2 1-1,0 0 1,1-1 0,1 0 0,3-22 0,-1-22 34,5-68-48,-4 104 96,-3 22-83,-1 0 0,1 1 0,1-1 0,-1 0 0,1 0 1,-1 1-1,1-1 0,2-4 0,-2 5-9,-1 0-1,1 0 1,0-1 0,-1 1 0,0 0 0,0 0 0,0-6 0,0 2 5,0 5-14,2-29-778,-2 12-1527,-4 15-1766</inkml:trace>
  <inkml:trace contextRef="#ctx0" brushRef="#br0" timeOffset="1043.7">43 576 6337,'0'0'-376,"-25"4"-871,25-5 1263,-1 0 0,1 0 0,0 0 0,-1 0 1,1 0-1,0 1 0,0-1 0,0 0 0,-1 0 0,1 0 1,0 0-1,0 0 0,1 0 0,-1 0 0,0 0 0,0 1 0,0-1 1,1 0-1,-1 0 0,0 0 0,1 0 0,-1 0 0,1 1 1,-1-1-1,1 0 0,-1 0 0,1 1 0,-1-1 0,1 0 1,1 0-1,27-34 349,-22 27-296,141-152 2068,-147 158-2017,1 1 1,-1-1-1,1 1 0,-1-1 1,1 1-1,-1 0 0,1-1 1,0 1-1,0 0 0,0 0 1,3-1-1,4 5 483,-6 13-470,-1 1 173,0 0 0,1 0 0,1-1 0,11 32-1,-5-17-7,26 72 425,-36-102-690,0-1 0,0 1-1,0 0 1,0-1-1,0 1 1,0 0-1,0-1 1,0 1-1,0 0 1,-1-1-1,1 1 1,0 0-1,0-1 1,-1 1-1,1 0 1,0-1-1,-1 1 1,1-1-1,0 1 1,-1-1-1,1 1 1,-1-1-1,1 1 1,-1-1-1,1 1 1,-1-1-1,0 0 1,1 1-1,-1-1 1,1 0-1,-2 1 1,-30 7 447,-38-9-11,-116-8-1441,177 8 1,9 1 778,0 0 0,-1 0 0,1 0 0,0 0 0,-1 0 0,1 0-1,0 0 1,0-1 0,-1 1 0,1 0 0,0 0 0,0 0 0,-1 0 0,0-2-1352,1 2 1351,0-1 1,-1 1 0,1 0 0,0 0 0,0-1 0,0 1 0,0 0 0,0-1-1,0 1 1,0 0 0,0 0 0,0-1 0,0 1 0,0 0 0,0-1-1,0 1 1,0 0 0,0-1 0</inkml:trace>
  <inkml:trace contextRef="#ctx0" brushRef="#br0" timeOffset="2061.75">246 169 6081,'-16'-24'-1354,"15"19"1502,1 1 0,-1-1 0,1 1 1,0-1-1,0 0 0,0 1 0,2-9 0,1-21 2087,-3 34-1881,1 0-335,-1 0 1,0 0 0,0 0 0,0 0-1,0-1 1,0 1 0,1 0 0,-1 0 0,0 0-1,0 0 1,0 0 0,0 0 0,1 0 0,-1 0-1,0 0 1,0 0 0,0 0 0,0 0 0,1 0-1,-1 0 1,0 0 0,0 0 0,0 0-1,0 0 1,1 0 0,-1 0 0,0 0 0,0 0-1,0 0 1,0 0 0,1 0 0,-1 0 0,0 0-1,0 0 1,0 1 0,0-1 0,1 0 0,-1 0-1,0 0 1,0 0 0,0 0 0,0 1 0,4 4 193,0 1 0,-1 0 0,0 0 0,0 0 0,-1 0 0,0 1 0,0-1 0,2 14 0,5 62 1141,-4-25-627,-2-40-291,1-28-145,0-11-262,6-32 90,-8 39-100,0 1 1,8-25-1,-5 16-11,-4 22 0,1 3-21,1 4 25,-1-1 0,1 1 0,-1 0 0,0-1 0,0 1-1,0 0 1,1 10 0,-2-9 15,0 1-1,1-1 0,0 0 0,1 1 1,0-1-1,0 0 0,5 8 0,-6-12-10,0 0-1,0 0 0,1 0 1,0 0-1,-1-1 1,1 1-1,0-1 0,0 1 1,1-1-1,-1 0 0,0 0 1,1-1-1,-1 1 0,1-1 1,0 1-1,-1-1 1,1 0-1,0-1 0,6 2 1,-9-2 18,2-1 5,1-2-34,0 1-1,0-1 1,0 0-1,0 0 1,0 0 0,-1 0-1,0-1 1,1 1-1,-1-1 1,-1 0 0,1 0-1,-1 0 1,1 0-1,-1-1 1,0 1-1,0 0 1,-1-1 0,0 0-1,1 1 1,-2-1-1,2-6 1,1-17-40,0 1 0,-2-43 0,-1 50-24,0 17-101,0 0 0,0 1 0,0-1 0,0 0 0,-1 0 0,1 0 0,-1 1 0,0-1 0,0 0 0,1 1 0,-2-1 0,-2-4 0,-16 23-4273,11 6 421,5-8 1484</inkml:trace>
  <inkml:trace contextRef="#ctx0" brushRef="#br0" timeOffset="9782.81">131 867 5661,'-16'5'-815,"15"-2"1200,26-4 1750,4 1-1843,9 5 484,-1 3 0,73 23-1,-64-17-120,-35-10-334,-1 1-1,0 0 1,10 7 0,-17-11-250,-2 0-23,11 5-252</inkml:trace>
  <inkml:trace contextRef="#ctx0" brushRef="#br0" timeOffset="10291.98">327 983 6057,'-22'-22'-1215,"21"21"1838,2 1-593,-1 0 0,1-1 1,-1 1-1,1 0 0,0-1 0,-1 1 0,1 0 0,0 0 1,-1 0-1,1 0 0,0 0 0,-1 0 0,1 0 0,0 0 1,-1 0-1,1 0 0,0 0 0,-1 0 0,1 0 0,-1 0 1,1 1-1,0-1 0,-1 0 0,1 0 0,0 1 0,20 6 498,-20-7-524,7 3 318,0 1 0,1-1 0,-1 1 0,-1 1 0,1 0-1,-1 0 1,8 6 0,-15-10-216,4-2-56,-1 1 0,0-1 0,0-1 1,0 1-1,0 0 0,0-1 1,0 0-1,0 1 0,0-1 1,-1 0-1,1-1 0,-1 1 0,1 0 1,-1-1-1,0 1 0,0-1 1,0 0-1,0 0 0,2-4 1,53-95-1213,-52 94-60,5-7-3169</inkml:trace>
  <inkml:trace contextRef="#ctx0" brushRef="#br0" timeOffset="12151.15">794 883 4776,'0'0'-168,"0"-1"198,0 0-1,0 0 1,0 1 0,0-1 0,-1 0-1,1 1 1,0-1 0,0 0 0,-1 1-1,1-1 1,-1 0 0,1 1 0,0-1 0,-1 1-1,1-1 1,-1 1 0,1-1 0,-1 1-1,0-1 1,1 1 0,-1 0 0,0-1-1,-8 17 289,9-16-310,-1 1-1,1-1 1,0 1-1,0-1 1,0 1 0,0-1-1,0 1 1,0 0 0,1-1-1,-1 1 1,0-1 0,0 1-1,0-1 1,0 0-1,1 1 1,-1-1 0,0 1-1,0-1 1,1 1 0,-1-1-1,0 1 1,1-1-1,-1 0 1,0 1 0,1-1-1,-1 0 1,1 1 0,-1-1-1,1 0 1,-1 0 0,0 1-1,1-1 1,-1 0-1,1 0 1,-1 0 0,1 0-1,-1 0 1,1 0 0,-1 0-1,1 0 1,0 0-1,-1 0 1,1 0 0,-1 0-1,1 0 1,-1 0 0,1 0-1,0 0 1,6-1 16,-1 0 0,1-1 0,-1 0 0,1 0-1,-1 0 1,0-1 0,1 1 0,-1-1 0,-1-1 0,1 1 0,0-1 0,-1 0 0,6-6 0,6-5 28,-1-1 0,25-32 0,-35 40-34,-1 0 1,-1-1-1,0 0 0,0 0 0,0 0 0,-1 0 0,0 0 0,-1-1 0,0 1 0,-1-1 1,0 0-1,0 1 0,-1-1 0,-1 0 0,1 1 0,-1-1 0,-1 0 0,0 1 1,0-1-1,-1 1 0,0 0 0,-1 0 0,0 0 0,0 0 0,-1 1 0,0 0 1,-1 0-1,1 0 0,-1 0 0,-1 1 0,0 0 0,-14-12 0,19 18-15,-1-1 0,1 1-1,0 0 1,-1-1-1,1 1 1,-1 0 0,1 0-1,-1 1 1,1-1-1,-1 0 1,0 1 0,1 0-1,-1-1 1,0 1-1,1 0 1,-1 1 0,0-1-1,1 0 1,-1 1-1,-3 0 1,2 1 0,0 0 0,0 0-1,0 1 1,0-1 0,1 1 0,-1-1-1,1 1 1,0 0 0,0 1 0,0-1 0,-3 5-1,-3 5 1,1 0 0,0 1-1,1 0 1,0 1 0,-7 26-1,7-16 23,1 1 1,1 0-1,-1 32 0,5-45 21,1 0 0,0 1 0,1-1 1,1 0-1,0 1 0,1-1 0,0 0 0,6 14 0,-6-21-29,1-1 0,0 1 1,0-1-1,0 0 0,1 0 0,-1 0 0,1-1 0,0 0 0,7 5 0,8 7-1998,-15-13-466</inkml:trace>
  <inkml:trace contextRef="#ctx0" brushRef="#br0" timeOffset="13582.66">817 885 4392,'8'-9'-296,"5"-5"40,-3 0 44,0-2 24,5-2 28,-2 0 36,0-5 4,2 0 16,0 0 20,0-2-8,-5 0-24,3-5 20,-3 3-16,0-1-44,1-2-12,-4 1-44,-2-1-436,0 0 220</inkml:trace>
  <inkml:trace contextRef="#ctx0" brushRef="#br0" timeOffset="13911.17">1028 197 1808,'-5'-17'60,"4"12"20,0-1 0,0 1 1,-1 0-1,1 0 0,-1 0 0,-1 0 1,1 1-1,-1-1 0,1 0 1,-1 1-1,-1 0 0,1 0 0,-6-6 1,8 10 53,-3 1 2,0 1-91,0 0 0,0 0 0,0 1 0,1 0 0,-1 0 0,1 0-1,-1 0 1,1 0 0,0 1 0,0 0 0,1-1 0,-1 1 0,1 0 0,-1 0 0,1 1-1,1-1 1,-1 0 0,-2 9 0,-3 12 118,2 0-1,-4 30 1,8-44-121,-24 178 1215,8 0 0,10 243 0,6-386-1034,0-37-255,1-1-1,-1 1 1,1 0-1,1 0 1,0 0-1,0 0 1,0 0-1,1 0 1,6 14-1,-8-23-318,1 0 246,-1 0 1,1 0-1,0-1 1,0 1-1,-1-1 1,1 1-1,0-1 0,-1 1 1,1-1-1,0 1 1,-1-1-1,1 1 1,-1-1-1,1 0 1,-1 1-1,1-1 1,-1 0-1,0 0 1,1-1-1,0 1-172,3-8-1496,-1 2-193</inkml:trace>
  <inkml:trace contextRef="#ctx0" brushRef="#br0" timeOffset="14456.03">1229 695 5020,'-6'-26'-862,"6"23"878,0 0-1,0 0 1,0 0 0,-1 0-1,0 0 1,1 1 0,-1-1-1,0 0 1,0 0 0,0 1-1,-1-1 1,-2-3 0,3 4 27,-1 1 0,0 0 0,1 0 0,-1 0 0,0 0 0,0 0 0,0 0 0,0 0 0,0 1 0,0-1 0,0 0 0,0 1 0,0 0 0,0 0 0,0-1 0,-1 1 0,1 1 1,0-1-1,0 0 0,0 0 0,0 1 0,0-1 0,0 1 0,0 0 0,0-1 0,0 1 0,0 0 0,0 0 0,-2 2 0,-5 2 112,1 0 0,0 0 0,0 1 0,-14 13 1,21-18-149,-9 8 140,1 1 0,0 1 0,-11 16-1,18-25-123,1 0-1,0-1 0,0 1 1,0 0-1,0 0 0,0 0 0,0 0 1,0 0-1,0 0 0,1 0 0,-1 0 1,1 0-1,0 0 0,-1 1 0,1-1 1,0 0-1,0 0 0,1 0 1,-1 0-1,0 0 0,1 1 0,-1-1 1,1 0-1,-1 0 0,1 0 0,0 0 1,0 0-1,0 0 0,0-1 1,1 1-1,1 3 0,0-3 7,1 0-1,-1-1 1,0 1-1,1-1 1,-1 0-1,1 1 1,-1-1-1,1-1 1,0 1-1,-1-1 1,1 1-1,4-1 1,46-2 207,65-8-1956,-103 4-1413,-11 3 1499</inkml:trace>
  <inkml:trace contextRef="#ctx0" brushRef="#br0" timeOffset="15032.57">1394 608 4764,'-4'-6'60,"1"19"145,-1 41 402,2-14-162,-13 103 1419,14-142-1481,0-6-142,-1-20-53,2-35-81,2 26-52,4-42 20,-6 70-69,2 0-1,-1 1 0,0-1 1,1 1-1,0 0 0,0 0 1,1-1-1,-1 1 0,1 1 1,5-8-1,-6 11-4,-1-1 1,0 1 0,1 0-1,-1 0 1,1 0 0,-1-1-1,1 2 1,0-1-1,0 0 1,-1 0 0,1 0-1,0 1 1,0-1 0,0 1-1,-1 0 1,1-1-1,0 1 1,0 0 0,3 0-1,-1 1 3,1 0 0,-1 0-1,0 0 1,1 0 0,-1 0-1,0 1 1,0 0 0,5 3-1,-2-1 32,0 1-1,0 0 1,-1 0-1,1 1 1,-1-1-1,-1 1 1,1 1-1,8 11 1,-12-14 33,0 0 0,0 0 0,0 0 1,-1-1-1,1 2 0,-1-1 0,0 0 0,0 0 0,-1 0 0,1 0 1,-1 1-1,0-1 0,0 0 0,0 1 0,-1-1 0,1 0 1,-1 0-1,0 0 0,0 1 0,-1-1 0,1 0 0,-1 0 1,-4 6-1,3-5 21,-1-1-1,0 1 1,0-1 0,0 0 0,0 0 0,-1-1 0,1 1-1,-1-1 1,0 0 0,0 0 0,0-1 0,-1 0 0,1 1 0,-1-2-1,1 1 1,-12 1 0,-33 3 47,-11 2-1856,21 4-4203,28-8 2711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7T15:16:31.75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407 1542 2916,'0'0'1171,"-1"0"-1091,0 0 0,1 0 0,-1 0 0,1 1 0,-1-1 0,0 0 0,1 0-1,-1 0 1,1 0 0,-1 0 0,0 0 0,1-1 0,-1 1 0,1 0 0,-1 0 0,0 0 0,1 0 0,-1-1 0,1 1 0,-1 0-1,1-1 1,-1 1 0,0-1 0,19-54 723,-3-2 1,-2 0-1,9-105 0,-4-160-465,5 75-272,-22 29-77,-2 107 10,0 97-30,-1 1 0,1-1 0,-2 1 0,0 0 0,-7-20 0,9 32-214,0-2 18,0 1-904</inkml:trace>
  <inkml:trace contextRef="#ctx0" brushRef="#br0" timeOffset="971.23">356 140 5641,'-2'3'25,"0"-1"1,1 0-1,0 0 1,-1 1-1,1-1 1,0 1-1,0-1 1,0 1-1,0-1 1,1 1-1,-1 0 1,1-1-1,0 1 1,0 0-1,-1 0 1,2-1-1,-1 1 1,1 3-1,-1-6-5,1 1-1,0-1 1,0 0-1,-1 0 1,1 0-1,0 1 1,0-1-1,0 0 1,-1 0-1,1 0 1,0 0-1,0 0 1,0 0-1,0 0 1,-1-1-1,1 1 1,0 0-1,0 0 1,-1-1-1,1 1 1,0 0-1,0-1 1,0 0-1,16-7 103,-1-1-27,-1-1 0,0 0 0,-1-1-1,0-1 1,0-1 0,-2 1 0,17-23-1,32-29 1115,-60 64-1176,0-1-1,0 0 1,1 1-1,-1-1 1,0 1 0,0-1-1,0 1 1,1-1-1,-1 1 1,0 0 0,0 0-1,1 0 1,-1 0-1,0 0 1,1 0 0,-1 0-1,0 0 1,0 0-1,1 0 1,-1 1-1,0-1 1,0 1 0,1-1-1,-1 1 1,0-1-1,0 1 1,0 0 0,0-1-1,0 1 1,0 0-1,0 0 1,0 0-1,0 0 1,1 2 0,30 37 357,-30-37-305,17 29 585,21 45 0,-38-72-568,-1-4-50,-1 0 1,1 1 0,0-1-1,-1 1 1,0-1 0,1 1-1,-1-1 1,0 1 0,1-1-1,-1 1 1,0 0-1,0-1 1,0 1 0,-1-1-1,1 1 1,0-1 0,0 1-1,-1 0 1,1-1 0,-1 0-1,-1 3 1,0-1-3,1-1-1,-1 0 1,0 0 0,0 0-1,0 0 1,-1 0 0,1-1-1,0 1 1,-1 0 0,1-1 0,-4 2-1,-9 2 60,0 0 0,0-1-1,-26 4 1,25-5 19,-6 0-219,-24 5-422,44-8 225,0 1-1,0-1 1,0 1 0,0-1 0,0 1-1,0 0 1,0 0 0,0 0 0,0 0-1,0 1 1,0-1 0,1 0 0,-1 1-1,1-1 1,-2 3 0</inkml:trace>
  <inkml:trace contextRef="#ctx0" brushRef="#br0" timeOffset="1575.08">856 35 6357,'0'-1'47,"1"1"1,-1-1 0,0 0 0,0 0-1,1 1 1,-1-1 0,1 0 0,-1 0 0,1 1-1,-1-1 1,1 0 0,-1 1 0,1-1 0,-1 1-1,1-1 1,0 1 0,-1-1 0,1 1-1,0-1 1,0 1 0,-1 0 0,1-1 0,0 1-1,0 0 1,0 0 0,-1-1 0,1 1-1,0 0 1,1 0 0,-1 1 34,0 0 0,1-1 0,-1 1-1,0 0 1,-1 0 0,1 0 0,0 0 0,0 0 0,0 0 0,0 1 0,-1-1 0,1 0-1,-1 0 1,1 0 0,0 3 0,2 7 390,0 1-1,0-1 1,0 13-1,5 75 1707,-7-127-1307,-4-22-794,3 49-70,0 0-1,-1 1 1,1-1 0,0 0 0,0 0-1,0 1 1,-1-1 0,1 0-1,0 0 1,0 1 0,0-1 0,0 0-1,0 0 1,0 1 0,1-1-1,-1 0 1,0 0 0,0 1 0,0-1-1,1 0 1,-1 1 0,1-2 0,11 11 69,17 36 1,-26-40-50,1 1-19,0 0 0,0-1 0,0 1 0,0-1 0,1 0 0,0 0 1,0 0-1,1-1 0,-1 0 0,1 0 0,0 0 0,10 4 0,-12-7-2,-1 0 0,0 0 0,1 0 0,0-1 0,-1 1 0,1-1 0,-1 0 0,1 0 0,-1 0 0,1 0-1,-1-1 1,1 0 0,-1 1 0,1-1 0,-1-1 0,1 1 0,-1 0 0,0-1 0,0 0 0,0 1 0,0-1-1,0 0 1,0-1 0,0 1 0,-1 0 0,4-4 0,0-1 10,0-1 0,0 1 0,0-1 0,-1 0 0,-1-1 0,1 1 1,3-12-1,-6 15-92,0 0 1,0 0-1,-1 0 0,0 0 1,0 0-1,0-1 1,-1 1-1,0 0 1,0-1-1,0 1 0,0 0 1,-1 0-1,0-1 1,-3-8-1,4 13-51,-1-1 1,1 1-1,-1 0 0,1 0 0,-1 0 0,1 0 0,-1 0 1,0 0-1,0 0 0,1 0 0,-1 0 0,0 0 1,0 0-1,0 0 0,0 1 0,0-1 0,0 0 0,0 1 1,-1-1-1,1 0 0,0 1 0,0 0 0,0-1 0,0 1 1,-1 0-1,1-1 0,-3 1 0,2 1-236,0-1-1,0 1 1,0-1-1,0 1 1,0 0-1,0 0 0,0 0 1,0 0-1,0 0 1,0 0-1,0 1 1,1-1-1,-1 0 1,0 1-1,-2 3 1,-6 6-2121</inkml:trace>
  <inkml:trace contextRef="#ctx0" brushRef="#br0" timeOffset="3489.72">465 934 5765,'-13'-13'-894,"12"12"939,1 0-1,0 0 1,-1 0-1,1 0 1,0 0-1,-1 0 1,1 0-1,0 0 1,0 0-1,0 0 1,0 0-1,0 0 1,0 0-1,0 0 1,0 0-1,1 0 1,-1 0-1,0 0 1,1 0-1,-1 0 1,1 0 0,-1 0-1,1 0 1,-1 0-1,1 0 1,-1 0-1,1 1 1,0-1-1,-1 0 1,1 0-1,0 1 1,0-1-1,0 1 1,0-1-1,0 0 1,-1 1-1,1 0 1,0-1-1,0 1 1,0 0-1,0-1 1,0 1-1,0 0 1,0 0-1,0 0 1,0 0 0,1 0-1,-1 0 1,1 0-1,3 0 127,-1 0 1,1 1-1,0 0 0,0 0 0,-1 0 0,1 0 1,6 3-1,7 7 173,-1 1 0,0 0-1,0 1 1,-1 1 0,-1 0 0,-1 1 0,16 21 0,-12-12-105,-1 2 0,-2 0 0,0 1 0,15 40 0,-23-49-149,14 34 226,19 72 0,-37-107-250,-1 0 0,0 0 0,-1 0 0,-1 1-1,0-1 1,-2 0 0,0 0 0,-1 0 0,0 0 0,-1-1 0,-1 1-1,-9 19 1,7-22-44,-1-1 1,0-1-1,-1 0 0,-1 0 0,1 0 0,-2-1 0,0-1 0,0 0 0,-1 0 1,0-1-1,0-1 0,-1 0 0,-26 12 0,27-15-19,-1 1 1,0-2-1,0 0 0,0-1 1,-1 0-1,1-1 0,-1 0 1,0-1-1,1 0 0,-1-2 0,0 1 1,1-2-1,-1 0 0,1 0 1,-19-7-1,-2-4-10,2-2-1,0-1 1,-40-26 0,49 27-13,-40-34 0,56 43 4,0-1 1,0 0-1,1-1 0,0 1 1,0-1-1,1 0 0,0 0 1,-7-17-1,9 13 10,1 1 0,0-1 0,1 0 0,1 0 0,0 0 0,0 0 0,1 0 0,3-15 0,1-3 23,0-3-32,-5 32 22,0-7 22,-2 3-28,2 4 12,-2 4-6,-17 31 14,2 2-1,-19 52 1,36-87-17,0-19-36,1 1 34,0 0 1,6-23 0,-4 24-3,0 0-1,0-22 1,-4 25 15,-2 14-12,-3 22-12,3-13 6,-4 8 14,5-13-21,0 1 0,0-1 0,1 1 0,0-1 0,0 1 0,-1 9 0,2-15 9,0 0 0,0 1 0,1-1 0,-1 0 1,0 0-1,0 1 0,0-1 0,0 0 0,1 0 1,-1 0-1,0 1 0,0-1 0,0 0 0,1 0 1,-1 0-1,0 0 0,0 0 0,1 1 0,-1-1 1,0 0-1,0 0 0,1 0 0,-1 0 0,0 0 1,1 0-1,-1 0 0,0 0 0,0 0 0,1 0 1,-1 0-1,0 0 0,0 0 0,1 0 0,-1 0 1,0 0-1,1-1 0,-1 1 0,0 0 0,14-7-6,-8 4 6,0 0 1,0 0-1,0 1 0,1 0 0,-1 0 0,10-2 1,-15 4 0,-1 0 0,1 1 0,-1-1 0,1 0 0,-1 0 0,1 1 0,-1-1 0,1 0 0,-1 1 0,0-1 0,1 0 0,-1 1 0,1-1 0,-1 1 0,0-1 0,0 1 0,1-1 0,-1 0 0,0 1 0,0-1 0,1 1 0,-1-1 0,0 1 0,0 0 0,0-1 0,0 1 0,0-1 0,0 1 0,0-1 0,0 1 0,0-1 0,0 1 0,0-1 0,0 1 0,0-1 0,0 1 0,-1-1 0,1 1 0,0 0 0,-8 22-196,6-19-9,0-1 1,0 0-1,-1 0 0,1 0 0,-1 0 0,0 0 1,-3 2-1,-15 7-7795,17-10 5597</inkml:trace>
  <inkml:trace contextRef="#ctx0" brushRef="#br0" timeOffset="5037.69">1235 1235 5661,'0'0'-255,"-19"-33"913,19 33-592,-1-1 0,1 1 0,-1-1 1,1 1-1,-1-1 0,1 1 0,-1-1 0,1 1 0,-1 0 0,1-1 1,-1 1-1,1 0 0,-1-1 0,0 1 0,1 0 0,-1 0 1,0-1-1,1 1 0,-1 0 0,0 0 0,1 0 0,-1 0 1,0 0-1,1 0 0,-1 0 0,0 0 0,1 0 0,-1 1 0,0-1 1,-1 0-1,0 1 7,0 1-1,0-1 1,0 0 0,0 1 0,0-1 0,1 1-1,-1 0 1,0-1 0,-2 4 0,2-2-10,-1 0 0,1 1 0,0-1 0,0 0 0,0 1 0,1-1 0,-1 1 0,1 0 1,0-1-1,0 1 0,0 0 0,0 7 0,1-8-25,0-1 1,1 1 0,-1-1-1,1 0 1,-1 1-1,1-1 1,0 0-1,0 0 1,0 1 0,0-1-1,0 0 1,1 0-1,-1 0 1,1 0 0,-1-1-1,1 1 1,0 0-1,-1-1 1,1 1-1,0-1 1,0 1 0,0-1-1,0 0 1,3 1-1,-1-1-9,0 0-1,1 0 0,-1 0 0,0-1 0,0 0 1,1 0-1,-1 0 0,0-1 0,0 1 0,0-1 1,0 0-1,1 0 0,4-2 0,2-2-1,-1 1-1,1-2 0,-1 0 1,-1 0-1,1 0 0,-1-1 1,0-1-1,0 0 0,-1 0 1,0 0-1,-1-1 0,0 0 1,0-1-1,-1 0 0,6-11 1,-6 10-30,-1-1 0,0 0 0,0 0 0,-1 0 0,-1-1 1,0 0-1,-1 1 0,0-1 0,-1 0 0,-1 0 0,0 0 0,0 0 1,-4-16-1,3 23-12,-1 0 0,0 0 0,0 1 0,0-1 0,-1 0 1,0 1-1,0-1 0,0 1 0,0 0 0,-5-5 0,5 8 11,1-1-1,-1 0 0,0 1 0,0 0 0,1-1 1,-2 1-1,1 0 0,0 1 0,0-1 0,0 0 0,-1 1 1,1 0-1,-1 0 0,1 0 0,-1 0 0,0 1 1,-4-1-1,6 1 11,0 1 0,0-1 0,0 1 0,0 0 0,0-1 0,0 1 0,0 0 0,0 0 0,0 1 0,1-1 0,-1 0 1,0 1-1,1-1 0,-1 1 0,1-1 0,-1 1 0,1-1 0,0 1 0,0 0 0,0 0 0,0 0 0,-1 2 0,-1 3 52,-1 0 1,2 0-1,-1 1 0,-2 10 0,-2 25 119,2-1 0,2 1 0,2 0 0,1 1 0,3-1 0,12 71 0,-14-110-480,0 1 0,1-1 0,-1 0 0,1 0 1,0 1-1,4 5 0,-5-8-275,0 0 0,0-1 1,0 0-1,1 1 0,-1-1 0,1 0 1,-1 1-1,1-1 0,-1 0 0,3 1 1</inkml:trace>
  <inkml:trace contextRef="#ctx0" brushRef="#br0" timeOffset="5656.96">1565 1233 5957,'3'-9'-12,"-1"3"337,-2 9 261,-11 37 853,7 127 485,4-134-1588,0-32-34,0-7-274,-6-87 66,2 68-77,2 0 0,1-1 0,1 1 0,1-1 0,8-43 0,-9 67-16,1-1 1,-1 0-1,1 1 0,0-1 0,0 0 1,0 1-1,1-1 0,-1 1 0,0 0 1,1-1-1,0 1 0,-1 0 1,1 0-1,0 0 0,0 0 0,0 0 1,0 1-1,1-1 0,-1 1 0,0-1 1,1 1-1,-1 0 0,1 0 1,-1 0-1,1 0 0,0 0 0,-1 0 1,1 1-1,0 0 0,-1-1 0,1 1 1,0 0-1,0 0 0,-1 0 1,1 1-1,5 0 0,-1 1 4,0 0 0,-1 0 0,1 1 0,-1 0-1,1 0 1,-1 0 0,0 1 0,0 0 0,0 0 0,-1 1 0,0-1 0,0 1-1,7 8 1,-6-4 67,0 1-1,0-1 1,-1 2-1,0-1 1,-1 0-1,0 1 1,0 0-1,-1 0 0,1 13 1,-2-16 16,-1 0 1,-1 0-1,0 0 1,0 0-1,0 0 1,-1 0-1,0 0 1,0 0-1,-1 0 0,0-1 1,-1 1-1,0 0 1,-6 12-1,7-17-57,-1 0-1,1 0 0,-1 0 1,0 0-1,0 0 1,0-1-1,0 0 1,0 1-1,0-1 0,-1 0 1,1 0-1,-1-1 1,1 1-1,-1-1 1,0 0-1,0 0 0,1 0 1,-1 0-1,0-1 1,-6 1-1,-8-1-21,-1-1-1,0 0 1,-21-5-1,-18 0-2242,47 9-188</inkml:trace>
  <inkml:trace contextRef="#ctx0" brushRef="#br0" timeOffset="6108.4">1839 1153 6121,'0'0'5,"0"-1"0,1 1 0,-1-1 1,0 1-1,1 0 0,-1-1 0,0 1 1,0-1-1,1 1 0,-1 0 1,1-1-1,-1 1 0,0 0 0,1 0 1,-1-1-1,1 1 0,-1 0 1,1 0-1,-1-1 0,0 1 0,1 0 1,-1 0-1,1 0 0,-1 0 0,1 0 1,-1 0-1,1 0 0,-1 0 1,1 0-1,-1 0 0,1 0 0,-1 0 1,1 0-1,0 1 0,10 15 615,-1 28 520,-6 16-676,-3 0-1,-6 63 0,7-101-1302,1-16-3565</inkml:trace>
  <inkml:trace contextRef="#ctx0" brushRef="#br0" timeOffset="6436.01">1842 1139 5857,'-3'-3'-78,"0"-1"155,-1-1-1,1 0 1,0 0-1,0 0 1,1 0-1,-3-6 1,5 10-20,0 0-1,-1 0 1,1 0 0,0-1-1,0 1 1,0 0 0,0 0 0,0 0-1,0-1 1,0 1 0,0 0 0,1 0-1,-1 0 1,0 0 0,1-1-1,-1 1 1,1 0 0,-1 0 0,1 0-1,0 0 1,-1 0 0,1 0-1,0 0 1,0 0 0,-1 1 0,1-1-1,0 0 1,0 0 0,0 1-1,0-1 1,0 0 0,0 1 0,0-1-1,1 1 1,-1-1 0,2 1-1,23-9 776,36-6 0,3-1 449,-49 14-2405,-16 2 1015,0 0 0,0 0 0,0 0-1,1 0 1,-1 0 0,0 0 0,0 0-1,0 0 1,0 0 0,0 1 0,1-1-1,-1 0 1,0 0 0,0 0 0,0 0-1,0 0 1,0 0 0,0 1 0,1-1-1,-1 0 1,0 0 0,0 0 0,0 0 0,0 1-1,0-1 1,0 0 0,0 0 0,0 0-1,0 0 1,0 1 0,0-1 0,0 0-1,0 0 1,0 0 0,0 0 0,0 1-1,0-1 1,0 0 0,0 0 0,0 0-1,0 0 1,0 1 0,0-1 0,-1 0 0,1 0-1,0 0 1,0 0 0,0 0 0,0 1-1,0-1 1</inkml:trace>
  <inkml:trace contextRef="#ctx0" brushRef="#br0" timeOffset="6784.31">1870 1176 6501,'-33'14'2433,"52"-10"-1814,-10-3-356,0-1 1,0 1-1,1-2 0,-1 1 1,0-1-1,12-3 1,23-1-373,-28 8-474,-4-1-5672</inkml:trace>
  <inkml:trace contextRef="#ctx0" brushRef="#br0" timeOffset="6785.31">1898 1352 6265,'-12'17'-157,"-1"6"1370,13-22-1156,0 0-1,-1 0 0,1 0 0,0 0 0,0 0 0,0 0 0,0 0 0,1 0 0,-1 0 0,0 0 1,0-1-1,0 1 0,1 0 0,-1 0 0,0 0 0,1 0 0,-1 0 0,1 0 0,-1-1 1,1 1-1,0 0 0,-1 0 0,1-1 0,0 1 0,0 0 0,4 0 75,0-1 0,0 1 0,0-1 0,0 0-1,-1-1 1,1 1 0,8-3 0,-13 3-123,34-8 305,26-4-935,-56 11 140,-1 1-1,0 0 1,1 0 0,-1 1 0,0-1 0,1 1 0,-1 0 0,0-1 0,3 3-1,1 1-2365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07T15:16:50.16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704 577 4380,'0'-20'-764,"-3"5"1410,-4 25-453,-6 25 41,-19 126 914,26-136-738,8-35 49,7-42-42,-4-16-134,7-149 376,-1-121 57,-9 252-784,-2 85-215,4 20-1631,-3 7-872,-1-12 912</inkml:trace>
  <inkml:trace contextRef="#ctx0" brushRef="#br0" timeOffset="547.63">613 328 4984,'-2'0'2,"1"0"-1,-1 0 0,1 0 1,-1 0-1,1 0 0,-1-1 1,1 1-1,-1 0 0,1-1 1,-1 1-1,1-1 0,0 1 1,-1-1-1,1 0 0,0 0 1,-1 0-1,1 1 0,0-1 1,0 0-1,0-1 0,0 1 1,0 0-1,0 0 0,0 0 1,0 0-1,0-1 0,1 1 1,-1 0-1,0-1 0,1 1 1,-1-1-1,1 1 0,-1-1 1,1 1-1,0-1 0,0 1 1,0-1-1,0 1 0,0-1 1,0-1-1,1-9 152,0 1 0,1-1 0,1 1 1,5-17-1,0 0 63,-6 21-132,2-16 341,1 0-1,1 0 1,1 1-1,12-26 0,-18 48-403,-1 0-1,0-1 0,1 1 0,-1 0 0,0-1 0,1 1 0,-1 0 0,0-1 0,1 1 1,-1 0-1,1 0 0,-1-1 0,0 1 0,1 0 0,-1 0 0,1 0 0,-1 0 1,1 0-1,-1 0 0,1-1 0,-1 1 0,1 0 0,-1 0 0,0 1 0,1-1 1,-1 0-1,1 0 0,-1 0 0,1 0 0,-1 0 0,1 0 0,-1 1 0,0-1 0,1 0 1,-1 0-1,1 0 0,0 1 0,13 12 321,0 5-88,0 2 1,-2-1-1,-1 1 1,0 1 0,-1 0-1,9 31 1,-18-49-216,0-1 1,-1 1 0,1 0-1,-1-1 1,0 1 0,1 0-1,-1 0 1,-1 0-1,1-1 1,0 1 0,-1 0-1,1-1 1,-1 1 0,0 0-1,0-1 1,0 1 0,0 0-1,0-1 1,0 0-1,-1 1 1,1-1 0,-1 0-1,0 0 1,-3 3 0,-2 1 7,0-2 1,0 1-1,0-1 0,-1 0 1,0 0-1,-10 2 1,-22 13-1202,39-19 986,0 1 0,1-1 0,-1 1 0,0-1-1,1 1 1,-1 0 0,1-1 0,-1 1-1,1 0 1,-1-1 0,1 1 0,0 0 0,-1 0-1,1 0 1,0-1 0,0 1 0,-1 0-1,1 0 1,0 0 0,0 0 0,0 0 0,0-1-1,0 1 1,0 0 0,0 0 0,1 0 0,-1 0-1,0-1 1,0 1 0,1 0 0,-1 0-1,0 0 1,1-1 0,-1 1 0,1 0 0,-1-1-1,1 1 1,-1 0 0,2 0 0,3 6-2451</inkml:trace>
  <inkml:trace contextRef="#ctx0" brushRef="#br0" timeOffset="1183.63">910 241 6245,'2'-26'1098,"1"26"519,1 10-1127,1 12-203,-1 0 0,-1 0 1,-1 0-1,-1 0 0,-2 26 1,1-15-44,0-32-45,0-5-176,3-20-5,7-117 132,-5 160-51,2-1 1,0 0-1,1 0 1,1-1-1,16 22 0,-23-36-88,0 0 0,1-1 0,0 1 0,-1-1 0,1 0 0,0 0 0,0 0 0,0-1 0,1 1 0,-1-1 0,0 1 0,1-1 0,-1 0 0,6 1 0,-7-2-6,0 0 0,0-1 0,0 1 0,0 0 0,0-1 0,0 1 0,1-1 0,-1 0 0,0 0 0,-1 0 0,1 0 1,0 0-1,0 0 0,0 0 0,0 0 0,-1-1 0,1 1 0,-1-1 0,1 1 0,-1-1 0,0 0 0,1 1 0,-1-1 0,0 0 0,1-3 1,2-6-99,0 1 0,-1-1 0,0 0 1,-1 0-1,0 0 0,0 0 0,-1 0 1,-1 0-1,0-1 0,-1 1 0,0 0 1,0 0-1,-2 0 0,1 0 0,-1 0 1,-1 0-1,-5-11 0,9 21-127,-1 0-1,1 0 1,0 0-1,-1 0 1,0 0-1,1 1 1,-1-1-1,1 0 1,-1 0 0,0 1-1,0-1 1,1 1-1,-1-1 1,0 0-1,0 1 1,0-1-1,0 1 1,0 0-1,1-1 1,-1 1 0,0 0-1,0 0 1,0-1-1,0 1 1,0 0-1,0 0 1,-2 0-1</inkml:trace>
  <inkml:trace contextRef="#ctx0" brushRef="#br0" timeOffset="4140.42">649 449 6369,'-14'-11'-773,"18"21"3368,-1-7-2447,0 0 0,-1-1 0,1 1 0,0-1 0,1 0 0,-1 0 0,0 0 1,0-1-1,1 1 0,-1-1 0,7 2 0,-3 0 26,33 15 372,-1 2 0,-1 2 0,-1 1 0,45 37 0,-59-40-343,0 1-1,-1 1 1,-1 1 0,-2 1 0,19 29 0,-34-47-168,-1 0 0,0 0 1,-1 1-1,1 0 1,-1-1-1,-1 1 1,1 0-1,-1 0 0,0 0 1,-1-1-1,0 1 1,0 0-1,-1 9 1,-3 12 34,-13 53 0,10-52 0,3-13-23,0 0 0,-2 0-1,1 0 1,-2 0 0,0-1-1,-1 0 1,0 0-1,-1-1 1,-1 0 0,0-1-1,-1 0 1,-1-1 0,0 0-1,0 0 1,-1-2 0,-1 1-1,1-2 1,-2 0-1,1 0 1,-29 11 0,15-8-51,0-2-1,-2 0 1,1-2 0,-1-1-1,0-1 1,0-2 0,-1-1 0,1-1-1,-1-2 1,0-1 0,-44-7-1,39-2-121,1 0-1,0-2 1,-47-24-1,80 35 115,-17-7-120,1-1-1,0-1 1,1 0-1,0-1 1,0-1-1,-22-22 1,36 31 116,-7-8-27,1 0-1,0-1 0,0 0 1,-9-18-1,18 28 42,-1 0 0,0 0 0,0 0 0,0 0 0,0 0 0,0 0 0,0 1-1,-1-1 1,1 0 0,0 1 0,-3-3 0,3 5 1,1-1-1,0 1 0,-1-1 1,1 1-1,-1 0 1,1 0-1,0-1 0,0 1 1,-1 0-1,1-1 0,0 1 1,0 0-1,0 0 1,0-1-1,0 1 0,0 0 1,0 0-1,0 0 0,0-1 1,0 1-1,0 0 1,1 0-1,-1-1 0,0 1 1,0 0-1,1-1 1,0 2-1,4 38-5,-2 0 1,-1 42-1,-2-82 86,-1-6-79,-1-1 0,1 0 1,0 0-1,1 0 1,0 0-1,0 0 0,2-11 1,-1-5-4,-2 9-10,1 7 17,-1 0-1,1 0 1,1 0 0,-1 0-1,1 0 1,3-12 0,-7 8 128,-3 25-112,2 0 0,0 0 0,1 1 0,0-1 0,1 1-1,0 25 1,1-28-12,1-8-14,5-11 1,-2 0 6,0 0 0,0 0 0,-1-1 1,0 0-1,0 1 0,-1-1 0,0 0 0,0-10 0,2-13 38,2-64-13,-5 95-19,1-21 952,2 27-937,0 0 0,1 0 0,0 0 0,0 0 0,0-1 0,0 1 0,1-1 0,0 0 0,7 5 0,57 40 34,-39-29-8,-27-19-30,0 0 0,-1 0 0,1 0 1,-1 0-1,1 0 0,-1 1 0,0-1 0,0 1 1,0 0-1,0-1 0,-1 1 0,1 0 0,-1 0 0,0 0 1,1 0-1,0 6 0,-2-7-3,0 0 0,0 0 0,-1 0 0,1 0 0,-1 0 0,1 0 0,-1 0 0,0 0 0,0 0 0,0 0 0,0-1 0,0 1 0,0 0 0,0-1 0,-1 1 0,1-1 0,0 1 0,-1-1 0,1 1 0,-1-1 0,0 0 0,1 0 0,-1 0 0,0 0 0,0 0 0,0 0 0,0-1 0,0 1 0,-2 0 0,-9 3 19,1-1-1,0 0 1,-21 2 0,-26 6-15,34-7 7,24-4-26,1-1 0,0 1 0,0 0 0,0 0 0,0 0 0,0-1 0,-1 1 0,1 0 0,0 0 0,0-1 0,0 1 0,0 0 0,0 0 0,0 0 0,0-1 0,0 1 0,0 0 0,0 0 0,0-1 0,0 1 0,0 0 0,0 0 0,0-1 0,0 1 0,0 0 0,1 0 0,-1 0 0,0-1 0,0 1 0,0 0 0,0 0 0,0 0 0,0-1 0,1 1 0,-1 0 0,0 0 0,0 0 0,0 0 0,1-1 0,-1 1 0,0 0 0,0 0 0,0 0 0,1 0 0,-1 0 0,42-33-47,-26 20 15,3-3-69,-36 26 108,-4 3-131,35-29 29,26-24-26,-39 39 117,-2 4-331,0 0 203,-1-1 0,1 1 0,0 0 0,-1-1 1,0 1-1,1-1 0,-3 3 0,-9 15-1386,-3 40-6761,14-45 5221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6-15T16:19:22.489"/>
    </inkml:context>
    <inkml:brush xml:id="br0">
      <inkml:brushProperty name="width" value="0.025" units="cm"/>
      <inkml:brushProperty name="height" value="0.025" units="cm"/>
      <inkml:brushProperty name="color" value="#E71224"/>
    </inkml:brush>
  </inkml:definitions>
  <inkml:trace contextRef="#ctx0" brushRef="#br0">38 8 5773,'-35'-6'736,"33"5"1897,8 3-2327,25 7 697,1-2 0,46 6 0,-18-4 78,-45-7-603,-6 0-3044,-17 7 101,-6-1-1522,9-3 845</inkml:trace>
  <inkml:trace contextRef="#ctx0" brushRef="#br0" timeOffset="346.48">49 222 6977,'-22'12'56,"21"-10"58,-1-1 0,0 0 0,0 1 0,1-1 0,-1 0 0,0 0 0,0 0 0,0-1 0,0 1 0,0 0 0,-4 0 0,6 0-52,0-1 0,0 1-1,0-1 1,0 1 0,-1-1-1,1 1 1,0 0 0,0-1-1,0 1 1,0-1 0,0 1-1,0 0 1,1-1 0,-1 1 0,0-1-1,0 1 1,0-1 0,0 1-1,1-1 1,-1 1 0,0 0-1,1-1 1,-1 1 0,0-1-1,1 0 1,-1 1 0,1-1-1,-1 1 1,0-1 0,1 0-1,-1 1 1,1-1 0,-1 0-1,1 1 1,0-1 0,41 7 1534,72 4 0,-86-10-1265,-22 0-675,-1-1 0,0 0 0,0 0 0,0 0 0,1 0 0,-1-1 0,0 0 0,0 0 1,9-3-1,-7-2-5316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1EDC5-1168-4224-844E-9CB4EB01D9D6}">
  <dimension ref="A1:T42"/>
  <sheetViews>
    <sheetView zoomScaleNormal="100" workbookViewId="0">
      <selection activeCell="L26" sqref="L26"/>
    </sheetView>
  </sheetViews>
  <sheetFormatPr baseColWidth="10" defaultRowHeight="14.4" x14ac:dyDescent="0.3"/>
  <cols>
    <col min="1" max="1" width="10.5546875" customWidth="1"/>
    <col min="2" max="9" width="11.5546875" customWidth="1"/>
    <col min="10" max="10" width="15.77734375" customWidth="1"/>
    <col min="11" max="16" width="11.5546875" customWidth="1"/>
  </cols>
  <sheetData>
    <row r="1" spans="1:20" ht="18" x14ac:dyDescent="0.35">
      <c r="A1" s="52" t="s">
        <v>0</v>
      </c>
      <c r="B1" s="52"/>
      <c r="C1" s="52"/>
      <c r="D1" s="52"/>
      <c r="E1" s="52"/>
    </row>
    <row r="2" spans="1:20" x14ac:dyDescent="0.3">
      <c r="A2" s="53" t="s">
        <v>1</v>
      </c>
      <c r="B2" s="4" t="s">
        <v>5</v>
      </c>
      <c r="C2" s="4" t="s">
        <v>6</v>
      </c>
      <c r="D2" s="4" t="s">
        <v>7</v>
      </c>
      <c r="E2" s="2" t="s">
        <v>8</v>
      </c>
    </row>
    <row r="3" spans="1:20" x14ac:dyDescent="0.3">
      <c r="A3" s="53"/>
      <c r="B3" s="4">
        <v>121</v>
      </c>
      <c r="C3" s="4">
        <v>12</v>
      </c>
      <c r="D3" s="4">
        <v>13</v>
      </c>
      <c r="E3" s="2">
        <f>+B3+C3/60+D3/3600</f>
        <v>121.20361111111112</v>
      </c>
    </row>
    <row r="4" spans="1:20" x14ac:dyDescent="0.3">
      <c r="A4" s="1"/>
    </row>
    <row r="5" spans="1:20" x14ac:dyDescent="0.3">
      <c r="A5" s="50" t="s">
        <v>2</v>
      </c>
      <c r="B5" s="2" t="s">
        <v>3</v>
      </c>
      <c r="C5" s="2" t="s">
        <v>4</v>
      </c>
    </row>
    <row r="6" spans="1:20" ht="18.600000000000001" customHeight="1" x14ac:dyDescent="0.3">
      <c r="A6" s="50"/>
      <c r="B6" s="2">
        <v>1000</v>
      </c>
      <c r="C6" s="2">
        <v>1000</v>
      </c>
    </row>
    <row r="8" spans="1:20" ht="28.8" x14ac:dyDescent="0.3">
      <c r="A8" s="6" t="s">
        <v>10</v>
      </c>
      <c r="B8" s="8">
        <v>25</v>
      </c>
      <c r="C8" s="8" t="s">
        <v>9</v>
      </c>
      <c r="D8" s="21" t="s">
        <v>24</v>
      </c>
      <c r="E8" s="8">
        <v>6</v>
      </c>
    </row>
    <row r="10" spans="1:20" ht="18" x14ac:dyDescent="0.35">
      <c r="A10" s="52" t="s">
        <v>11</v>
      </c>
      <c r="B10" s="52"/>
      <c r="C10" s="52"/>
      <c r="D10" s="52"/>
      <c r="E10" s="52"/>
    </row>
    <row r="12" spans="1:20" ht="28.2" customHeight="1" x14ac:dyDescent="0.3">
      <c r="G12" s="33" t="s">
        <v>20</v>
      </c>
      <c r="H12" s="35"/>
      <c r="I12" s="42" t="s">
        <v>32</v>
      </c>
      <c r="J12" s="42"/>
      <c r="K12" s="42"/>
      <c r="L12" s="42"/>
      <c r="M12" s="42" t="s">
        <v>38</v>
      </c>
      <c r="N12" s="42"/>
      <c r="O12" s="43" t="s">
        <v>45</v>
      </c>
      <c r="P12" s="44"/>
      <c r="Q12" s="43" t="s">
        <v>57</v>
      </c>
      <c r="R12" s="44"/>
      <c r="S12" s="43" t="s">
        <v>58</v>
      </c>
      <c r="T12" s="44"/>
    </row>
    <row r="13" spans="1:20" x14ac:dyDescent="0.3">
      <c r="A13" s="47" t="s">
        <v>12</v>
      </c>
      <c r="B13" s="49" t="s">
        <v>18</v>
      </c>
      <c r="C13" s="49"/>
      <c r="D13" s="49"/>
      <c r="E13" s="49"/>
      <c r="F13" s="47" t="s">
        <v>19</v>
      </c>
      <c r="G13" s="50" t="s">
        <v>30</v>
      </c>
      <c r="H13" s="50" t="s">
        <v>31</v>
      </c>
      <c r="I13" s="37" t="s">
        <v>36</v>
      </c>
      <c r="J13" s="37" t="s">
        <v>33</v>
      </c>
      <c r="K13" s="37" t="s">
        <v>34</v>
      </c>
      <c r="L13" s="37" t="s">
        <v>35</v>
      </c>
      <c r="M13" s="22" t="s">
        <v>39</v>
      </c>
      <c r="N13" s="22" t="s">
        <v>40</v>
      </c>
      <c r="O13" s="45"/>
      <c r="P13" s="46"/>
      <c r="Q13" s="45"/>
      <c r="R13" s="46"/>
      <c r="S13" s="45"/>
      <c r="T13" s="46"/>
    </row>
    <row r="14" spans="1:20" x14ac:dyDescent="0.3">
      <c r="A14" s="48"/>
      <c r="B14" s="5" t="s">
        <v>5</v>
      </c>
      <c r="C14" s="5" t="s">
        <v>6</v>
      </c>
      <c r="D14" s="5" t="s">
        <v>7</v>
      </c>
      <c r="E14" s="3" t="s">
        <v>8</v>
      </c>
      <c r="F14" s="48"/>
      <c r="G14" s="51"/>
      <c r="H14" s="51"/>
      <c r="I14" s="37"/>
      <c r="J14" s="37"/>
      <c r="K14" s="37"/>
      <c r="L14" s="37"/>
      <c r="M14" s="5" t="s">
        <v>41</v>
      </c>
      <c r="N14" s="5" t="s">
        <v>42</v>
      </c>
      <c r="O14" s="5" t="s">
        <v>43</v>
      </c>
      <c r="P14" s="5" t="s">
        <v>44</v>
      </c>
      <c r="Q14" s="22" t="s">
        <v>39</v>
      </c>
      <c r="R14" s="22" t="s">
        <v>40</v>
      </c>
      <c r="S14" s="19" t="s">
        <v>23</v>
      </c>
      <c r="T14" s="19" t="s">
        <v>17</v>
      </c>
    </row>
    <row r="15" spans="1:20" x14ac:dyDescent="0.3">
      <c r="A15" s="13" t="s">
        <v>13</v>
      </c>
      <c r="B15" s="13">
        <v>92</v>
      </c>
      <c r="C15" s="13">
        <v>40</v>
      </c>
      <c r="D15" s="13">
        <v>44</v>
      </c>
      <c r="E15" s="13">
        <f>+B15+C15/60+D15/3600</f>
        <v>92.678888888888892</v>
      </c>
      <c r="F15" s="14"/>
      <c r="G15" s="13">
        <f>+E34</f>
        <v>-2.2685185185196133E-3</v>
      </c>
      <c r="H15" s="13">
        <f>+G15+E15</f>
        <v>92.676620370370372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>+B6</f>
        <v>1000</v>
      </c>
      <c r="T15" s="13">
        <f>+C6</f>
        <v>1000</v>
      </c>
    </row>
    <row r="16" spans="1:20" x14ac:dyDescent="0.3">
      <c r="A16" s="2"/>
      <c r="B16" s="2"/>
      <c r="C16" s="2"/>
      <c r="D16" s="2"/>
      <c r="E16" s="2"/>
      <c r="F16" s="4">
        <v>52.97</v>
      </c>
      <c r="G16" s="2"/>
      <c r="H16" s="2"/>
      <c r="I16" s="2">
        <f>+E3</f>
        <v>121.20361111111112</v>
      </c>
      <c r="J16" s="2"/>
      <c r="K16" s="2"/>
      <c r="L16" s="2">
        <f>+I16</f>
        <v>121.20361111111112</v>
      </c>
      <c r="M16" s="2">
        <f>+F16*COS(RADIANS(L16))</f>
        <v>-27.44274624461092</v>
      </c>
      <c r="N16" s="2">
        <f>+F16*SIN(RADIANS(L16))</f>
        <v>45.306915350240885</v>
      </c>
      <c r="O16" s="2">
        <f>-$P$33/$F$29*F16</f>
        <v>1.106453178005024E-2</v>
      </c>
      <c r="P16" s="2">
        <f>-$P$35/$F$29*F16</f>
        <v>-0.12922817890812449</v>
      </c>
      <c r="Q16" s="2">
        <f>+M16+O16</f>
        <v>-27.431681712830869</v>
      </c>
      <c r="R16" s="2">
        <f>+P16+N16</f>
        <v>45.177687171332764</v>
      </c>
      <c r="S16" s="2"/>
      <c r="T16" s="2"/>
    </row>
    <row r="17" spans="1:20" x14ac:dyDescent="0.3">
      <c r="A17" s="13" t="s">
        <v>14</v>
      </c>
      <c r="B17" s="13">
        <v>132</v>
      </c>
      <c r="C17" s="13">
        <v>27</v>
      </c>
      <c r="D17" s="13">
        <v>53</v>
      </c>
      <c r="E17" s="13">
        <f>+B17+C17/60+D17/3600</f>
        <v>132.46472222222221</v>
      </c>
      <c r="F17" s="14"/>
      <c r="G17" s="13">
        <f>+G15</f>
        <v>-2.2685185185196133E-3</v>
      </c>
      <c r="H17" s="13">
        <f>+G17+E17</f>
        <v>132.46245370370369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f>+S15+Q16</f>
        <v>972.56831828716918</v>
      </c>
      <c r="T17" s="13">
        <f>+T15+R16</f>
        <v>1045.1776871713328</v>
      </c>
    </row>
    <row r="18" spans="1:20" x14ac:dyDescent="0.3">
      <c r="A18" s="2"/>
      <c r="B18" s="2"/>
      <c r="C18" s="2"/>
      <c r="D18" s="2"/>
      <c r="E18" s="2"/>
      <c r="F18" s="4">
        <v>60.37</v>
      </c>
      <c r="G18" s="2"/>
      <c r="H18" s="2"/>
      <c r="I18" s="2">
        <f>+I16</f>
        <v>121.20361111111112</v>
      </c>
      <c r="J18" s="2">
        <f>+I18+H17</f>
        <v>253.6660648148148</v>
      </c>
      <c r="K18" s="2">
        <f>+IF(J18&gt;540,-540,IF(AND(J18&gt;180,J18&lt;540),-180,180))</f>
        <v>-180</v>
      </c>
      <c r="L18" s="2">
        <f>+J18+K18</f>
        <v>73.666064814814803</v>
      </c>
      <c r="M18" s="2">
        <f>+F18*COS(RADIANS(L18))</f>
        <v>16.978165028864844</v>
      </c>
      <c r="N18" s="2">
        <f>+F18*SIN(RADIANS(L18))</f>
        <v>57.933399798843418</v>
      </c>
      <c r="O18" s="2">
        <f>-$P$33/$F$29*F18</f>
        <v>1.2610265878075004E-2</v>
      </c>
      <c r="P18" s="2">
        <f>-$P$35/$F$29*F18</f>
        <v>-0.1472815775095993</v>
      </c>
      <c r="Q18" s="2">
        <f>+M18+O18</f>
        <v>16.990775294742917</v>
      </c>
      <c r="R18" s="2">
        <f>+P18+N18</f>
        <v>57.786118221333815</v>
      </c>
      <c r="S18" s="2"/>
      <c r="T18" s="2"/>
    </row>
    <row r="19" spans="1:20" x14ac:dyDescent="0.3">
      <c r="A19" s="13" t="s">
        <v>15</v>
      </c>
      <c r="B19" s="13">
        <v>129</v>
      </c>
      <c r="C19" s="13">
        <v>38</v>
      </c>
      <c r="D19" s="13">
        <v>23</v>
      </c>
      <c r="E19" s="13">
        <f>+B19+C19/60+D19/3600</f>
        <v>129.63972222222222</v>
      </c>
      <c r="F19" s="14"/>
      <c r="G19" s="13">
        <f>+G17</f>
        <v>-2.2685185185196133E-3</v>
      </c>
      <c r="H19" s="13">
        <f>+G19+E19</f>
        <v>129.6374537037037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f>+S17+Q18</f>
        <v>989.55909358191207</v>
      </c>
      <c r="T19" s="13">
        <f>+T17+R18</f>
        <v>1102.9638053926665</v>
      </c>
    </row>
    <row r="20" spans="1:20" x14ac:dyDescent="0.3">
      <c r="A20" s="2"/>
      <c r="B20" s="2"/>
      <c r="C20" s="2"/>
      <c r="D20" s="2"/>
      <c r="E20" s="2"/>
      <c r="F20" s="4">
        <v>43.01</v>
      </c>
      <c r="G20" s="2"/>
      <c r="H20" s="2"/>
      <c r="I20" s="2">
        <f>+L18</f>
        <v>73.666064814814803</v>
      </c>
      <c r="J20" s="2">
        <f>+I20+H19</f>
        <v>203.3035185185185</v>
      </c>
      <c r="K20" s="2">
        <f>+IF(J20&gt;540,-540,IF(AND(J20&gt;180,J20&lt;540),-180,180))</f>
        <v>-180</v>
      </c>
      <c r="L20" s="2">
        <f>+J20+K20</f>
        <v>23.303518518518501</v>
      </c>
      <c r="M20" s="2">
        <f>+F20*COS(RADIANS(L20))</f>
        <v>39.501334059400435</v>
      </c>
      <c r="N20" s="2">
        <f>+F20*SIN(RADIANS(L20))</f>
        <v>17.014837863689763</v>
      </c>
      <c r="O20" s="2">
        <f>-$P$33/$F$29*F20</f>
        <v>8.9840572373033941E-3</v>
      </c>
      <c r="P20" s="2">
        <f>-$P$35/$F$29*F20</f>
        <v>-0.10492928024992323</v>
      </c>
      <c r="Q20" s="2">
        <f>+M20+O20</f>
        <v>39.510318116637741</v>
      </c>
      <c r="R20" s="2">
        <f>+P20+N20</f>
        <v>16.90990858343984</v>
      </c>
      <c r="S20" s="2"/>
      <c r="T20" s="2"/>
    </row>
    <row r="21" spans="1:20" x14ac:dyDescent="0.3">
      <c r="A21" s="13" t="s">
        <v>16</v>
      </c>
      <c r="B21" s="13">
        <v>87</v>
      </c>
      <c r="C21" s="13">
        <v>48</v>
      </c>
      <c r="D21" s="13">
        <v>34</v>
      </c>
      <c r="E21" s="13">
        <f>+B21+C21/60+D21/3600</f>
        <v>87.809444444444438</v>
      </c>
      <c r="F21" s="14"/>
      <c r="G21" s="13">
        <f>+G19</f>
        <v>-2.2685185185196133E-3</v>
      </c>
      <c r="H21" s="13">
        <f>+G21+E21</f>
        <v>87.807175925925918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f>+S19+Q20</f>
        <v>1029.0694116985499</v>
      </c>
      <c r="T21" s="13">
        <f>+T19+R20</f>
        <v>1119.8737139761063</v>
      </c>
    </row>
    <row r="22" spans="1:20" x14ac:dyDescent="0.3">
      <c r="A22" s="2"/>
      <c r="B22" s="2"/>
      <c r="C22" s="2"/>
      <c r="D22" s="2"/>
      <c r="E22" s="2"/>
      <c r="F22" s="4">
        <v>63.42</v>
      </c>
      <c r="G22" s="2"/>
      <c r="H22" s="2"/>
      <c r="I22" s="2">
        <f>+L20</f>
        <v>23.303518518518501</v>
      </c>
      <c r="J22" s="2">
        <f>+I22+H21</f>
        <v>111.11069444444442</v>
      </c>
      <c r="K22" s="2">
        <f>+IF(J22&gt;540,-540,IF(AND(J22&gt;180,J22&lt;540),-180,180))</f>
        <v>180</v>
      </c>
      <c r="L22" s="2">
        <f>+J22+K22</f>
        <v>291.11069444444445</v>
      </c>
      <c r="M22" s="2">
        <f>+F22*COS(RADIANS(L22))</f>
        <v>22.842041057509721</v>
      </c>
      <c r="N22" s="2">
        <f>+F22*SIN(RADIANS(L22))</f>
        <v>-59.163650667678041</v>
      </c>
      <c r="O22" s="2">
        <f>-$P$33/$F$29*F22</f>
        <v>1.3247358986044672E-2</v>
      </c>
      <c r="P22" s="2">
        <f>-$P$35/$F$29*F22</f>
        <v>-0.15472250531155851</v>
      </c>
      <c r="Q22" s="2">
        <f>+M22+O22</f>
        <v>22.855288416495767</v>
      </c>
      <c r="R22" s="2">
        <f>+P22+N22</f>
        <v>-59.318373172989602</v>
      </c>
      <c r="S22" s="2"/>
      <c r="T22" s="2"/>
    </row>
    <row r="23" spans="1:20" x14ac:dyDescent="0.3">
      <c r="A23" s="13" t="s">
        <v>17</v>
      </c>
      <c r="B23" s="13">
        <v>133</v>
      </c>
      <c r="C23" s="13">
        <v>12</v>
      </c>
      <c r="D23" s="13">
        <v>35</v>
      </c>
      <c r="E23" s="13">
        <f>+B23+C23/60+D23/3600</f>
        <v>133.20972222222221</v>
      </c>
      <c r="F23" s="14"/>
      <c r="G23" s="13">
        <f>+G21</f>
        <v>-2.2685185185196133E-3</v>
      </c>
      <c r="H23" s="13">
        <f>+G23+E23</f>
        <v>133.20745370370369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+S21+Q22</f>
        <v>1051.9247001150457</v>
      </c>
      <c r="T23" s="13">
        <f>+T21+R22</f>
        <v>1060.5553408031167</v>
      </c>
    </row>
    <row r="24" spans="1:20" s="30" customFormat="1" x14ac:dyDescent="0.3">
      <c r="A24" s="28"/>
      <c r="B24" s="28"/>
      <c r="C24" s="28"/>
      <c r="D24" s="28"/>
      <c r="E24" s="28"/>
      <c r="F24" s="29">
        <v>48.25</v>
      </c>
      <c r="G24" s="28"/>
      <c r="H24" s="28"/>
      <c r="I24" s="2">
        <f>+L22</f>
        <v>291.11069444444445</v>
      </c>
      <c r="J24" s="2">
        <f>+I24+H23</f>
        <v>424.31814814814811</v>
      </c>
      <c r="K24" s="2">
        <f>+IF(J24&gt;540,-540,IF(AND(J24&gt;180,J24&lt;540),-180,180))</f>
        <v>-180</v>
      </c>
      <c r="L24" s="2">
        <f>+J24+K24</f>
        <v>244.31814814814811</v>
      </c>
      <c r="M24" s="2">
        <f>+F24*COS(RADIANS(L24))</f>
        <v>-20.910278672949438</v>
      </c>
      <c r="N24" s="2">
        <f>+F24*SIN(RADIANS(L24))</f>
        <v>-43.483591684905647</v>
      </c>
      <c r="O24" s="2">
        <f>-$P$33/$F$29*F24</f>
        <v>1.0078604085093904E-2</v>
      </c>
      <c r="P24" s="2">
        <f>-$P$35/$F$29*F24</f>
        <v>-0.11771303817853514</v>
      </c>
      <c r="Q24" s="2">
        <f>+M24+O24</f>
        <v>-20.900200068864343</v>
      </c>
      <c r="R24" s="2">
        <f>+P24+N24</f>
        <v>-43.601304723084183</v>
      </c>
      <c r="S24" s="2"/>
      <c r="T24" s="2"/>
    </row>
    <row r="25" spans="1:20" x14ac:dyDescent="0.3">
      <c r="A25" s="13" t="s">
        <v>67</v>
      </c>
      <c r="B25" s="13">
        <v>144</v>
      </c>
      <c r="C25" s="13">
        <v>12</v>
      </c>
      <c r="D25" s="13">
        <v>40</v>
      </c>
      <c r="E25" s="13">
        <f>+B25+C25/60+D25/3600</f>
        <v>144.21111111111111</v>
      </c>
      <c r="F25" s="14"/>
      <c r="G25" s="13">
        <f>+G23</f>
        <v>-2.2685185185196133E-3</v>
      </c>
      <c r="H25" s="13">
        <f>+G25+E25</f>
        <v>144.20884259259259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>+S23+Q24</f>
        <v>1031.0245000461814</v>
      </c>
      <c r="T25" s="13">
        <f>+T23+R24</f>
        <v>1016.9540360800324</v>
      </c>
    </row>
    <row r="26" spans="1:20" s="30" customFormat="1" x14ac:dyDescent="0.3">
      <c r="A26" s="28"/>
      <c r="B26" s="28"/>
      <c r="C26" s="28"/>
      <c r="D26" s="28"/>
      <c r="E26" s="28"/>
      <c r="F26" s="29">
        <v>35.32</v>
      </c>
      <c r="G26" s="28"/>
      <c r="H26" s="28"/>
      <c r="I26" s="2">
        <f>+L24</f>
        <v>244.31814814814811</v>
      </c>
      <c r="J26" s="2">
        <f>+I26+H25</f>
        <v>388.5269907407407</v>
      </c>
      <c r="K26" s="2">
        <f>+IF(J26&gt;540,-540,IF(AND(J26&gt;180,J26&lt;540),-180,180))</f>
        <v>-180</v>
      </c>
      <c r="L26" s="2">
        <f>+J26+K26</f>
        <v>208.5269907407407</v>
      </c>
      <c r="M26" s="2">
        <f>+F26*COS(RADIANS(L26))</f>
        <v>-31.031877793254484</v>
      </c>
      <c r="N26" s="2">
        <f>+F26*SIN(RADIANS(L26))</f>
        <v>-16.867867696437482</v>
      </c>
      <c r="O26" s="2">
        <f>-$P$33/$F$29*F26</f>
        <v>7.3777470732749569E-3</v>
      </c>
      <c r="P26" s="2">
        <f>-$P$35/$F$29*F26</f>
        <v>-8.6168383595147377E-2</v>
      </c>
      <c r="Q26" s="2">
        <f>+M26+O26</f>
        <v>-31.02450004618121</v>
      </c>
      <c r="R26" s="2">
        <f>+P26+N26</f>
        <v>-16.95403608003263</v>
      </c>
      <c r="S26" s="2"/>
      <c r="T26" s="2"/>
    </row>
    <row r="27" spans="1:20" x14ac:dyDescent="0.3">
      <c r="A27" s="2" t="s">
        <v>13</v>
      </c>
      <c r="B27" s="2"/>
      <c r="C27" s="2"/>
      <c r="D27" s="2"/>
      <c r="E27" s="2"/>
      <c r="F27" s="4"/>
      <c r="G27" s="38" t="s">
        <v>37</v>
      </c>
      <c r="H27" s="39"/>
      <c r="I27" s="38" t="str">
        <f>+IF(L28=I16,"Correcta la ley de propagacion acimut", "mal")</f>
        <v>Correcta la ley de propagacion acimut</v>
      </c>
      <c r="J27" s="40"/>
      <c r="K27" s="40"/>
      <c r="L27" s="39"/>
      <c r="M27" s="13"/>
      <c r="N27" s="13"/>
      <c r="O27" s="13"/>
      <c r="P27" s="13"/>
      <c r="Q27" s="13"/>
      <c r="R27" s="13"/>
      <c r="S27" s="13">
        <f>+S25+Q26</f>
        <v>1000.0000000000002</v>
      </c>
      <c r="T27" s="13">
        <f>+T25+R26</f>
        <v>999.99999999999977</v>
      </c>
    </row>
    <row r="28" spans="1:20" x14ac:dyDescent="0.3">
      <c r="A28" s="2"/>
      <c r="B28" s="2"/>
      <c r="C28" s="2"/>
      <c r="D28" s="2"/>
      <c r="E28" s="2"/>
      <c r="F28" s="4"/>
      <c r="G28" s="2"/>
      <c r="H28" s="2"/>
      <c r="I28" s="2">
        <f>+L26</f>
        <v>208.5269907407407</v>
      </c>
      <c r="J28" s="2">
        <f>+I28+H15</f>
        <v>301.20361111111106</v>
      </c>
      <c r="K28" s="2">
        <f>+IF(J28&gt;540,-540,IF(AND(J28&gt;180,J28&lt;540),-180,180))</f>
        <v>-180</v>
      </c>
      <c r="L28" s="2">
        <f>+J28+K28</f>
        <v>121.20361111111106</v>
      </c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41" t="s">
        <v>21</v>
      </c>
      <c r="B29" s="41"/>
      <c r="C29" s="41"/>
      <c r="D29" s="41"/>
      <c r="E29" s="5">
        <f>SUM(E15:E27)</f>
        <v>720.01361111111112</v>
      </c>
      <c r="F29" s="5">
        <f>SUM(F15:F27)</f>
        <v>303.33999999999997</v>
      </c>
      <c r="G29" s="5">
        <f>SUM(G15:G27)</f>
        <v>-1.361111111111768E-2</v>
      </c>
      <c r="H29" s="5">
        <f>SUM(H15:H27)</f>
        <v>720</v>
      </c>
      <c r="I29" s="5"/>
      <c r="J29" s="2"/>
      <c r="K29" s="2"/>
      <c r="L29" s="2"/>
      <c r="M29" s="3">
        <f t="shared" ref="M29:R29" si="0">SUM(M16:M28)</f>
        <v>-6.3362565039842167E-2</v>
      </c>
      <c r="N29" s="3">
        <f t="shared" si="0"/>
        <v>0.74004296375288803</v>
      </c>
      <c r="O29" s="3">
        <f t="shared" si="0"/>
        <v>6.3362565039842167E-2</v>
      </c>
      <c r="P29" s="3">
        <f t="shared" si="0"/>
        <v>-0.74004296375288803</v>
      </c>
      <c r="Q29" s="3">
        <f t="shared" si="0"/>
        <v>0</v>
      </c>
      <c r="R29" s="3">
        <f t="shared" si="0"/>
        <v>0</v>
      </c>
      <c r="S29" s="2"/>
      <c r="T29" s="2"/>
    </row>
    <row r="31" spans="1:20" ht="28.8" x14ac:dyDescent="0.3">
      <c r="A31" s="6" t="s">
        <v>22</v>
      </c>
      <c r="B31" s="7">
        <f>+E29-(E8-2)*180</f>
        <v>1.361111111111768E-2</v>
      </c>
      <c r="C31" s="10" t="s">
        <v>27</v>
      </c>
      <c r="D31" s="32" t="s">
        <v>28</v>
      </c>
      <c r="E31" s="32"/>
      <c r="F31" s="32"/>
      <c r="O31" s="33" t="s">
        <v>51</v>
      </c>
      <c r="P31" s="34"/>
      <c r="Q31" s="35"/>
    </row>
    <row r="32" spans="1:20" x14ac:dyDescent="0.3">
      <c r="A32" s="32" t="s">
        <v>25</v>
      </c>
      <c r="B32" s="2">
        <f>+B8*SQRT(E8)</f>
        <v>61.237243569579448</v>
      </c>
      <c r="C32" s="11" t="s">
        <v>26</v>
      </c>
      <c r="D32" s="31" t="str">
        <f>+IF(ABS(B31)&gt;B33,"volver a medir","se puede compensar")</f>
        <v>se puede compensar</v>
      </c>
      <c r="E32" s="31"/>
      <c r="F32" s="31"/>
      <c r="O32" s="16" t="s">
        <v>47</v>
      </c>
    </row>
    <row r="33" spans="1:18" x14ac:dyDescent="0.3">
      <c r="A33" s="32"/>
      <c r="B33" s="2">
        <f>+B32/3600</f>
        <v>1.7010345435994292E-2</v>
      </c>
      <c r="C33" s="11" t="s">
        <v>27</v>
      </c>
      <c r="D33" s="31"/>
      <c r="E33" s="31"/>
      <c r="F33" s="31"/>
      <c r="O33" s="18" t="s">
        <v>48</v>
      </c>
      <c r="P33" s="2">
        <f>+M29</f>
        <v>-6.3362565039842167E-2</v>
      </c>
    </row>
    <row r="34" spans="1:18" x14ac:dyDescent="0.3">
      <c r="D34" s="32" t="s">
        <v>29</v>
      </c>
      <c r="E34" s="36">
        <f>IF(ABS(B31)&lt;B33,-B31/E8,"no se puede compensar")</f>
        <v>-2.2685185185196133E-3</v>
      </c>
      <c r="F34" s="36"/>
      <c r="O34" s="16" t="s">
        <v>46</v>
      </c>
    </row>
    <row r="35" spans="1:18" x14ac:dyDescent="0.3">
      <c r="D35" s="32"/>
      <c r="E35" s="36"/>
      <c r="F35" s="36"/>
      <c r="O35" s="18" t="s">
        <v>49</v>
      </c>
      <c r="P35" s="2">
        <f>+N29</f>
        <v>0.74004296375288803</v>
      </c>
    </row>
    <row r="36" spans="1:18" x14ac:dyDescent="0.3">
      <c r="O36" s="20" t="s">
        <v>50</v>
      </c>
      <c r="P36" s="16"/>
      <c r="Q36" s="16" t="s">
        <v>55</v>
      </c>
    </row>
    <row r="37" spans="1:18" x14ac:dyDescent="0.3">
      <c r="O37" s="18" t="s">
        <v>52</v>
      </c>
      <c r="P37" s="2">
        <f>+SQRT(P33^2+P35^2)</f>
        <v>0.74275056570061704</v>
      </c>
      <c r="Q37" s="2" t="s">
        <v>56</v>
      </c>
      <c r="R37" s="2">
        <f>0.015*SQRT(F29)</f>
        <v>0.26124988038274771</v>
      </c>
    </row>
    <row r="38" spans="1:18" x14ac:dyDescent="0.3">
      <c r="O38" s="18" t="s">
        <v>53</v>
      </c>
      <c r="P38" s="2">
        <f>+P37/F29</f>
        <v>2.4485744237509629E-3</v>
      </c>
    </row>
    <row r="39" spans="1:18" x14ac:dyDescent="0.3">
      <c r="O39" s="18" t="s">
        <v>54</v>
      </c>
      <c r="P39" s="2">
        <f>1/P38</f>
        <v>408.40090066288587</v>
      </c>
    </row>
    <row r="41" spans="1:18" ht="14.4" customHeight="1" x14ac:dyDescent="0.3">
      <c r="O41" s="31" t="str">
        <f>+IF(ABS(P37)&gt;R37,"volver a medir","se puede compensar")</f>
        <v>volver a medir</v>
      </c>
      <c r="P41" s="31"/>
      <c r="Q41" s="31"/>
      <c r="R41" s="31"/>
    </row>
    <row r="42" spans="1:18" ht="14.4" customHeight="1" x14ac:dyDescent="0.3">
      <c r="O42" s="31"/>
      <c r="P42" s="31"/>
      <c r="Q42" s="31"/>
      <c r="R42" s="31"/>
    </row>
  </sheetData>
  <mergeCells count="29">
    <mergeCell ref="A1:E1"/>
    <mergeCell ref="A2:A3"/>
    <mergeCell ref="A5:A6"/>
    <mergeCell ref="A10:E10"/>
    <mergeCell ref="G12:H12"/>
    <mergeCell ref="A29:D29"/>
    <mergeCell ref="M12:N12"/>
    <mergeCell ref="O12:P13"/>
    <mergeCell ref="Q12:R13"/>
    <mergeCell ref="S12:T13"/>
    <mergeCell ref="A13:A14"/>
    <mergeCell ref="B13:E13"/>
    <mergeCell ref="F13:F14"/>
    <mergeCell ref="G13:G14"/>
    <mergeCell ref="H13:H14"/>
    <mergeCell ref="I13:I14"/>
    <mergeCell ref="I12:L12"/>
    <mergeCell ref="J13:J14"/>
    <mergeCell ref="K13:K14"/>
    <mergeCell ref="L13:L14"/>
    <mergeCell ref="G27:H27"/>
    <mergeCell ref="I27:L27"/>
    <mergeCell ref="O41:R42"/>
    <mergeCell ref="D31:F31"/>
    <mergeCell ref="O31:Q31"/>
    <mergeCell ref="A32:A33"/>
    <mergeCell ref="D32:F33"/>
    <mergeCell ref="D34:D35"/>
    <mergeCell ref="E34:F35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CCEB-217D-41E4-8F35-EACABC652D14}">
  <dimension ref="A1:T40"/>
  <sheetViews>
    <sheetView tabSelected="1" zoomScale="90" zoomScaleNormal="90" workbookViewId="0">
      <selection activeCell="B29" sqref="B29"/>
    </sheetView>
  </sheetViews>
  <sheetFormatPr baseColWidth="10" defaultRowHeight="14.4" x14ac:dyDescent="0.3"/>
  <cols>
    <col min="1" max="1" width="10.5546875" customWidth="1"/>
    <col min="2" max="7" width="11.5546875" customWidth="1"/>
    <col min="8" max="8" width="15.77734375" customWidth="1"/>
    <col min="9" max="9" width="7.77734375" customWidth="1"/>
    <col min="10" max="11" width="11.5546875" customWidth="1"/>
    <col min="12" max="12" width="29" customWidth="1"/>
    <col min="13" max="16" width="11.5546875" customWidth="1"/>
  </cols>
  <sheetData>
    <row r="1" spans="1:20" ht="18" x14ac:dyDescent="0.35">
      <c r="A1" s="52" t="s">
        <v>0</v>
      </c>
      <c r="B1" s="52"/>
      <c r="C1" s="52"/>
      <c r="D1" s="52"/>
      <c r="E1" s="52"/>
      <c r="N1" s="4"/>
      <c r="O1" s="4"/>
      <c r="P1" s="4"/>
      <c r="Q1" s="2"/>
      <c r="R1" t="s">
        <v>70</v>
      </c>
      <c r="S1" t="s">
        <v>23</v>
      </c>
      <c r="T1" t="s">
        <v>17</v>
      </c>
    </row>
    <row r="2" spans="1:20" x14ac:dyDescent="0.3">
      <c r="A2" s="23" t="s">
        <v>59</v>
      </c>
      <c r="B2" s="4" t="s">
        <v>5</v>
      </c>
      <c r="C2" s="4" t="s">
        <v>6</v>
      </c>
      <c r="D2" s="4" t="s">
        <v>7</v>
      </c>
      <c r="E2" s="2" t="s">
        <v>8</v>
      </c>
      <c r="M2" s="59" t="s">
        <v>1</v>
      </c>
      <c r="N2" t="s">
        <v>69</v>
      </c>
      <c r="O2">
        <f>+ATAN((S3-S2)/(T3-T2))*180/PI()</f>
        <v>-66.353445762964725</v>
      </c>
      <c r="P2" t="s">
        <v>71</v>
      </c>
      <c r="Q2" s="7"/>
      <c r="R2" t="s">
        <v>13</v>
      </c>
      <c r="S2">
        <v>10359.028</v>
      </c>
      <c r="T2">
        <v>9842.7970000000005</v>
      </c>
    </row>
    <row r="3" spans="1:20" x14ac:dyDescent="0.3">
      <c r="A3" s="23" t="s">
        <v>60</v>
      </c>
      <c r="B3" s="2"/>
      <c r="C3" s="2"/>
      <c r="D3" s="2"/>
      <c r="E3" s="4">
        <f>+O3</f>
        <v>156.35344576296472</v>
      </c>
      <c r="M3" s="59"/>
      <c r="O3">
        <f>90+ABS(O2)</f>
        <v>156.35344576296472</v>
      </c>
      <c r="Q3" s="7"/>
      <c r="R3" t="s">
        <v>14</v>
      </c>
      <c r="S3">
        <v>10000</v>
      </c>
      <c r="T3">
        <v>10000</v>
      </c>
    </row>
    <row r="4" spans="1:20" x14ac:dyDescent="0.3">
      <c r="A4" s="23" t="s">
        <v>61</v>
      </c>
      <c r="B4" s="4"/>
      <c r="C4" s="4"/>
      <c r="D4" s="4"/>
      <c r="E4" s="4">
        <f>+O7</f>
        <v>275.92938155045272</v>
      </c>
      <c r="M4" s="59"/>
      <c r="N4" s="7"/>
      <c r="O4" s="7"/>
      <c r="P4" s="7"/>
      <c r="Q4" s="7"/>
    </row>
    <row r="5" spans="1:20" ht="14.4" customHeight="1" x14ac:dyDescent="0.3">
      <c r="A5" s="24" t="s">
        <v>62</v>
      </c>
      <c r="B5" s="15" t="s">
        <v>3</v>
      </c>
      <c r="C5" s="15" t="s">
        <v>4</v>
      </c>
    </row>
    <row r="6" spans="1:20" ht="18.600000000000001" customHeight="1" x14ac:dyDescent="0.3">
      <c r="A6" s="23" t="s">
        <v>60</v>
      </c>
      <c r="B6" s="2">
        <v>10000</v>
      </c>
      <c r="C6" s="2">
        <v>10000</v>
      </c>
      <c r="M6" s="59" t="s">
        <v>68</v>
      </c>
      <c r="N6" t="s">
        <v>69</v>
      </c>
      <c r="O6">
        <f>+ATAN((S8-S7)/(T8-T7))*180/PI()</f>
        <v>-5.9293815504527432</v>
      </c>
      <c r="P6" t="s">
        <v>71</v>
      </c>
      <c r="R6" t="s">
        <v>70</v>
      </c>
      <c r="S6" t="s">
        <v>23</v>
      </c>
      <c r="T6" t="s">
        <v>17</v>
      </c>
    </row>
    <row r="7" spans="1:20" x14ac:dyDescent="0.3">
      <c r="A7" s="23" t="s">
        <v>61</v>
      </c>
      <c r="B7" s="25">
        <v>10496.169</v>
      </c>
      <c r="C7" s="25">
        <v>11490.106</v>
      </c>
      <c r="M7" s="59"/>
      <c r="O7">
        <f>360-(90-ABS(O6))</f>
        <v>275.92938155045272</v>
      </c>
      <c r="R7" t="s">
        <v>15</v>
      </c>
      <c r="S7" s="25">
        <v>10496.169</v>
      </c>
      <c r="T7" s="25">
        <v>11490.106</v>
      </c>
    </row>
    <row r="8" spans="1:20" ht="28.8" x14ac:dyDescent="0.3">
      <c r="A8" s="6" t="s">
        <v>10</v>
      </c>
      <c r="B8" s="8">
        <v>20</v>
      </c>
      <c r="C8" s="8" t="s">
        <v>9</v>
      </c>
      <c r="D8" s="26" t="s">
        <v>24</v>
      </c>
      <c r="E8" s="8">
        <f>+COUNT(J16:J26)</f>
        <v>6</v>
      </c>
      <c r="M8" s="59"/>
      <c r="R8" t="s">
        <v>16</v>
      </c>
      <c r="S8">
        <v>10563.239</v>
      </c>
      <c r="T8">
        <v>10844.322</v>
      </c>
    </row>
    <row r="10" spans="1:20" ht="18" x14ac:dyDescent="0.35">
      <c r="A10" s="52" t="s">
        <v>11</v>
      </c>
      <c r="B10" s="52"/>
      <c r="C10" s="52"/>
      <c r="D10" s="52"/>
      <c r="E10" s="52"/>
    </row>
    <row r="11" spans="1:20" ht="184.2" customHeight="1" x14ac:dyDescent="0.3"/>
    <row r="12" spans="1:20" ht="28.2" customHeight="1" x14ac:dyDescent="0.3">
      <c r="G12" s="54" t="s">
        <v>63</v>
      </c>
      <c r="H12" s="55"/>
      <c r="I12" s="55"/>
      <c r="J12" s="55"/>
      <c r="K12" s="55"/>
      <c r="L12" s="56"/>
      <c r="M12" s="42" t="s">
        <v>38</v>
      </c>
      <c r="N12" s="42"/>
      <c r="O12" s="43" t="s">
        <v>45</v>
      </c>
      <c r="P12" s="44"/>
      <c r="Q12" s="43" t="s">
        <v>57</v>
      </c>
      <c r="R12" s="44"/>
      <c r="S12" s="43" t="s">
        <v>58</v>
      </c>
      <c r="T12" s="44"/>
    </row>
    <row r="13" spans="1:20" x14ac:dyDescent="0.3">
      <c r="A13" s="47" t="s">
        <v>12</v>
      </c>
      <c r="B13" s="49" t="s">
        <v>18</v>
      </c>
      <c r="C13" s="49"/>
      <c r="D13" s="49"/>
      <c r="E13" s="49"/>
      <c r="F13" s="47" t="s">
        <v>19</v>
      </c>
      <c r="G13" s="37" t="s">
        <v>36</v>
      </c>
      <c r="H13" s="37" t="s">
        <v>64</v>
      </c>
      <c r="I13" s="37" t="s">
        <v>34</v>
      </c>
      <c r="J13" s="37" t="s">
        <v>35</v>
      </c>
      <c r="K13" s="57" t="s">
        <v>65</v>
      </c>
      <c r="L13" s="37" t="s">
        <v>66</v>
      </c>
      <c r="M13" s="27" t="s">
        <v>39</v>
      </c>
      <c r="N13" s="27" t="s">
        <v>40</v>
      </c>
      <c r="O13" s="45"/>
      <c r="P13" s="46"/>
      <c r="Q13" s="45"/>
      <c r="R13" s="46"/>
      <c r="S13" s="45"/>
      <c r="T13" s="46"/>
    </row>
    <row r="14" spans="1:20" x14ac:dyDescent="0.3">
      <c r="A14" s="48"/>
      <c r="B14" s="5" t="s">
        <v>5</v>
      </c>
      <c r="C14" s="5" t="s">
        <v>6</v>
      </c>
      <c r="D14" s="5" t="s">
        <v>7</v>
      </c>
      <c r="E14" s="3" t="s">
        <v>8</v>
      </c>
      <c r="F14" s="48"/>
      <c r="G14" s="37"/>
      <c r="H14" s="37"/>
      <c r="I14" s="37"/>
      <c r="J14" s="37"/>
      <c r="K14" s="58"/>
      <c r="L14" s="37"/>
      <c r="M14" s="5" t="s">
        <v>41</v>
      </c>
      <c r="N14" s="5" t="s">
        <v>42</v>
      </c>
      <c r="O14" s="5" t="s">
        <v>43</v>
      </c>
      <c r="P14" s="5" t="s">
        <v>44</v>
      </c>
      <c r="Q14" s="27" t="s">
        <v>39</v>
      </c>
      <c r="R14" s="27" t="s">
        <v>40</v>
      </c>
      <c r="S14" s="19" t="s">
        <v>23</v>
      </c>
      <c r="T14" s="19" t="s">
        <v>17</v>
      </c>
    </row>
    <row r="15" spans="1:20" x14ac:dyDescent="0.3">
      <c r="A15" s="14" t="s">
        <v>14</v>
      </c>
      <c r="B15" s="14">
        <v>163</v>
      </c>
      <c r="C15" s="14">
        <v>59</v>
      </c>
      <c r="D15" s="14">
        <v>28</v>
      </c>
      <c r="E15" s="13">
        <f>+B15+C15/60+D15/3600</f>
        <v>163.99111111111111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>+B6</f>
        <v>10000</v>
      </c>
      <c r="T15" s="13">
        <f>+C6</f>
        <v>10000</v>
      </c>
    </row>
    <row r="16" spans="1:20" x14ac:dyDescent="0.3">
      <c r="A16" s="4"/>
      <c r="B16" s="4"/>
      <c r="C16" s="4"/>
      <c r="D16" s="4"/>
      <c r="E16" s="2"/>
      <c r="F16" s="4">
        <v>452.29399999999998</v>
      </c>
      <c r="G16" s="2">
        <f>+E3</f>
        <v>156.35344576296472</v>
      </c>
      <c r="H16" s="2">
        <f>+G16+E15</f>
        <v>320.34455687407581</v>
      </c>
      <c r="I16" s="2">
        <f>+IF(H16&gt;540,-540,IF(AND(H16&gt;180,H16&lt;540),-180,180))</f>
        <v>-180</v>
      </c>
      <c r="J16" s="2">
        <f>+H16+I16</f>
        <v>140.34455687407581</v>
      </c>
      <c r="K16" s="2">
        <f>+E32</f>
        <v>9.8929791467602013E-4</v>
      </c>
      <c r="L16" s="2">
        <f>+K16+J16</f>
        <v>140.34554617199049</v>
      </c>
      <c r="M16" s="2">
        <f>+F16*COS(RADIANS(L16))</f>
        <v>-348.22435646918376</v>
      </c>
      <c r="N16" s="2">
        <f>+F16*SIN(RADIANS(L16))</f>
        <v>288.63412826210077</v>
      </c>
      <c r="O16" s="2">
        <f>-$P$31/$F$27*F16</f>
        <v>3.9182217759281435E-2</v>
      </c>
      <c r="P16" s="2">
        <f>-$P$33/$F$27*F16</f>
        <v>7.5439848424806361E-2</v>
      </c>
      <c r="Q16" s="2">
        <f>+M16+O16</f>
        <v>-348.18517425142448</v>
      </c>
      <c r="R16" s="2">
        <f>+P16+N16</f>
        <v>288.70956811052559</v>
      </c>
      <c r="S16" s="2"/>
      <c r="T16" s="2"/>
    </row>
    <row r="17" spans="1:20" x14ac:dyDescent="0.3">
      <c r="A17" s="14">
        <v>1</v>
      </c>
      <c r="B17" s="14">
        <v>121</v>
      </c>
      <c r="C17" s="14">
        <v>10</v>
      </c>
      <c r="D17" s="14">
        <v>13</v>
      </c>
      <c r="E17" s="13">
        <f>+B17+C17/60+D17/3600</f>
        <v>121.17027777777778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f>+S15+Q16</f>
        <v>9651.8148257485755</v>
      </c>
      <c r="T17" s="13">
        <f>+T15+R16</f>
        <v>10288.709568110526</v>
      </c>
    </row>
    <row r="18" spans="1:20" x14ac:dyDescent="0.3">
      <c r="A18" s="4"/>
      <c r="B18" s="4"/>
      <c r="C18" s="4"/>
      <c r="D18" s="4"/>
      <c r="E18" s="2"/>
      <c r="F18" s="4">
        <v>695.21299999999997</v>
      </c>
      <c r="G18" s="2">
        <f>+J16</f>
        <v>140.34455687407581</v>
      </c>
      <c r="H18" s="2">
        <f>+G18+E17</f>
        <v>261.51483465185356</v>
      </c>
      <c r="I18" s="2">
        <f>+IF(H18&gt;540,-540,IF(AND(H18&gt;180,H18&lt;540),-180,180))</f>
        <v>-180</v>
      </c>
      <c r="J18" s="2">
        <f>+H18+I18</f>
        <v>81.514834651853562</v>
      </c>
      <c r="K18" s="2">
        <f>+K16+E32</f>
        <v>1.9785958293520403E-3</v>
      </c>
      <c r="L18" s="2">
        <f>+K18+J18</f>
        <v>81.516813247682919</v>
      </c>
      <c r="M18" s="2">
        <f>+F18*COS(RADIANS(L18))</f>
        <v>102.55725272575349</v>
      </c>
      <c r="N18" s="2">
        <f>+F18*SIN(RADIANS(L18))</f>
        <v>687.60681009014581</v>
      </c>
      <c r="O18" s="2">
        <f>-$P$31/$F$27*F18</f>
        <v>6.0226284573934932E-2</v>
      </c>
      <c r="P18" s="2">
        <f>-$P$33/$F$27*F18</f>
        <v>0.11595723874947468</v>
      </c>
      <c r="Q18" s="2">
        <f>+M18+O18</f>
        <v>102.61747901032741</v>
      </c>
      <c r="R18" s="2">
        <f>+P18+N18</f>
        <v>687.72276732889532</v>
      </c>
      <c r="S18" s="2"/>
      <c r="T18" s="2"/>
    </row>
    <row r="19" spans="1:20" x14ac:dyDescent="0.3">
      <c r="A19" s="14">
        <v>2</v>
      </c>
      <c r="B19" s="14">
        <v>197</v>
      </c>
      <c r="C19" s="14">
        <v>19</v>
      </c>
      <c r="D19" s="14">
        <v>25</v>
      </c>
      <c r="E19" s="13">
        <f>+B19+C19/60+D19/3600</f>
        <v>197.32361111111112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f>+S17+Q18</f>
        <v>9754.4323047589023</v>
      </c>
      <c r="T19" s="13">
        <f>+T17+R18</f>
        <v>10976.432335439422</v>
      </c>
    </row>
    <row r="20" spans="1:20" x14ac:dyDescent="0.3">
      <c r="A20" s="4"/>
      <c r="B20" s="4"/>
      <c r="C20" s="4"/>
      <c r="D20" s="4"/>
      <c r="E20" s="2"/>
      <c r="F20" s="4">
        <v>637.66099999999994</v>
      </c>
      <c r="G20" s="2">
        <f>+J18</f>
        <v>81.514834651853562</v>
      </c>
      <c r="H20" s="2">
        <f>+G20+E19</f>
        <v>278.83844576296468</v>
      </c>
      <c r="I20" s="2">
        <f>+IF(H20&gt;540,-540,IF(AND(H20&gt;180,H20&lt;540),-180,180))</f>
        <v>-180</v>
      </c>
      <c r="J20" s="2">
        <f>+H20+I20</f>
        <v>98.838445762964682</v>
      </c>
      <c r="K20" s="2">
        <f>+K18+E32</f>
        <v>2.9678937440280606E-3</v>
      </c>
      <c r="L20" s="2">
        <f>+K20+J20</f>
        <v>98.84141365670871</v>
      </c>
      <c r="M20" s="2">
        <f>+F20*COS(RADIANS(L20))</f>
        <v>-98.008554583168447</v>
      </c>
      <c r="N20" s="2">
        <f>+F20*SIN(RADIANS(L20))</f>
        <v>630.08402149992503</v>
      </c>
      <c r="O20" s="2">
        <f>-$P$31/$F$27*F20</f>
        <v>5.524055627225026E-2</v>
      </c>
      <c r="P20" s="2">
        <f>-$P$33/$F$27*F20</f>
        <v>0.10635792026073847</v>
      </c>
      <c r="Q20" s="2">
        <f>+M20+O20</f>
        <v>-97.953314026896194</v>
      </c>
      <c r="R20" s="2">
        <f>+P20+N20</f>
        <v>630.19037942018576</v>
      </c>
      <c r="S20" s="2"/>
      <c r="T20" s="2"/>
    </row>
    <row r="21" spans="1:20" x14ac:dyDescent="0.3">
      <c r="A21" s="14">
        <v>3</v>
      </c>
      <c r="B21" s="14">
        <v>111</v>
      </c>
      <c r="C21" s="14">
        <v>53</v>
      </c>
      <c r="D21" s="14">
        <v>1</v>
      </c>
      <c r="E21" s="13">
        <f>+B21+C21/60+D21/3600</f>
        <v>111.88361111111112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f>+S19+Q20</f>
        <v>9656.4789907320064</v>
      </c>
      <c r="T21" s="13">
        <f>+T19+R20</f>
        <v>11606.622714859608</v>
      </c>
    </row>
    <row r="22" spans="1:20" x14ac:dyDescent="0.3">
      <c r="A22" s="4"/>
      <c r="B22" s="4"/>
      <c r="C22" s="4"/>
      <c r="D22" s="4"/>
      <c r="E22" s="2"/>
      <c r="F22" s="4">
        <v>418.65199999999999</v>
      </c>
      <c r="G22" s="2">
        <f>+J20</f>
        <v>98.838445762964682</v>
      </c>
      <c r="H22" s="2">
        <f>+G22+E21</f>
        <v>210.7220568740758</v>
      </c>
      <c r="I22" s="2">
        <f>+IF(H22&gt;540,-540,IF(AND(H22&gt;180,H22&lt;540),-180,180))</f>
        <v>-180</v>
      </c>
      <c r="J22" s="2">
        <f>+H22+I22</f>
        <v>30.722056874075804</v>
      </c>
      <c r="K22" s="2">
        <f>+K20+E32</f>
        <v>3.9571916587040805E-3</v>
      </c>
      <c r="L22" s="2">
        <f>+K22+J22</f>
        <v>30.726014065734507</v>
      </c>
      <c r="M22" s="2">
        <f>+F22*COS(RADIANS(L22))</f>
        <v>359.8817915856452</v>
      </c>
      <c r="N22" s="2">
        <f>+F22*SIN(RADIANS(L22))</f>
        <v>213.90323323668164</v>
      </c>
      <c r="O22" s="2">
        <f>-$P$31/$F$27*F22</f>
        <v>3.6267812151739118E-2</v>
      </c>
      <c r="P22" s="2">
        <f>-$P$33/$F$27*F22</f>
        <v>6.9828570404962334E-2</v>
      </c>
      <c r="Q22" s="2">
        <f>+M22+O22</f>
        <v>359.91805939779692</v>
      </c>
      <c r="R22" s="2">
        <f>+P22+N22</f>
        <v>213.97306180708659</v>
      </c>
      <c r="S22" s="2"/>
      <c r="T22" s="2"/>
    </row>
    <row r="23" spans="1:20" x14ac:dyDescent="0.3">
      <c r="A23" s="14">
        <v>4</v>
      </c>
      <c r="B23" s="14">
        <v>114</v>
      </c>
      <c r="C23" s="14">
        <v>42</v>
      </c>
      <c r="D23" s="14">
        <v>5</v>
      </c>
      <c r="E23" s="13">
        <f>+B23+C23/60+D23/3600</f>
        <v>114.70138888888889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+S21+Q22</f>
        <v>10016.397050129803</v>
      </c>
      <c r="T23" s="13">
        <f>+T21+R22</f>
        <v>11820.595776666694</v>
      </c>
    </row>
    <row r="24" spans="1:20" x14ac:dyDescent="0.3">
      <c r="A24" s="4"/>
      <c r="B24" s="4"/>
      <c r="C24" s="4"/>
      <c r="D24" s="4"/>
      <c r="E24" s="2"/>
      <c r="F24" s="4">
        <v>582.59799999999996</v>
      </c>
      <c r="G24" s="2">
        <f>+J22</f>
        <v>30.722056874075804</v>
      </c>
      <c r="H24" s="2">
        <f>+G24+E23</f>
        <v>145.42344576296469</v>
      </c>
      <c r="I24" s="2">
        <f>+IF(H24&gt;540,-540,IF(AND(H24&gt;180,H24&lt;540),-180,180))</f>
        <v>180</v>
      </c>
      <c r="J24" s="2">
        <f>+H24+I24</f>
        <v>325.42344576296466</v>
      </c>
      <c r="K24" s="2">
        <f>+K22+E32</f>
        <v>4.9464895733801004E-3</v>
      </c>
      <c r="L24" s="2">
        <f>+K24+J24</f>
        <v>325.42839225253806</v>
      </c>
      <c r="M24" s="2">
        <f>+F24*COS(RADIANS(L24))</f>
        <v>479.72147942021871</v>
      </c>
      <c r="N24" s="2">
        <f>+F24*SIN(RADIANS(L24))</f>
        <v>-330.58695041830771</v>
      </c>
      <c r="O24" s="2">
        <f>-$P$31/$F$27*F24</f>
        <v>5.0470449977496598E-2</v>
      </c>
      <c r="P24" s="2">
        <f>-$P$33/$F$27*F24</f>
        <v>9.7173751614205217E-2</v>
      </c>
      <c r="Q24" s="2">
        <f>+M24+O24</f>
        <v>479.77194987019624</v>
      </c>
      <c r="R24" s="2">
        <f>+P24+N24</f>
        <v>-330.4897766666935</v>
      </c>
      <c r="S24" s="2"/>
      <c r="T24" s="2"/>
    </row>
    <row r="25" spans="1:20" x14ac:dyDescent="0.3">
      <c r="A25" s="14" t="s">
        <v>15</v>
      </c>
      <c r="B25" s="14">
        <v>130</v>
      </c>
      <c r="C25" s="14">
        <v>30</v>
      </c>
      <c r="D25" s="14">
        <v>0</v>
      </c>
      <c r="E25" s="13">
        <f>+B25+C25/60+D25/3600</f>
        <v>130.5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>+S23+Q24</f>
        <v>10496.168999999998</v>
      </c>
      <c r="T25" s="13">
        <f>+T23+R24</f>
        <v>11490.106000000002</v>
      </c>
    </row>
    <row r="26" spans="1:20" x14ac:dyDescent="0.3">
      <c r="A26" s="4"/>
      <c r="B26" s="4"/>
      <c r="C26" s="4"/>
      <c r="D26" s="4"/>
      <c r="E26" s="2"/>
      <c r="F26" s="4"/>
      <c r="G26" s="2">
        <f>+J24</f>
        <v>325.42344576296466</v>
      </c>
      <c r="H26" s="2">
        <f>+G26+E25</f>
        <v>455.92344576296466</v>
      </c>
      <c r="I26" s="2">
        <f>+IF(H26&gt;540,-540,IF(AND(H26&gt;180,H26&lt;540),-180,180))</f>
        <v>-180</v>
      </c>
      <c r="J26" s="2">
        <f>+H26+I26</f>
        <v>275.92344576296466</v>
      </c>
      <c r="K26" s="2">
        <f>+K24+E34</f>
        <v>4.9464895733801004E-3</v>
      </c>
      <c r="L26" s="2">
        <f>+K26+J26</f>
        <v>275.92839225253806</v>
      </c>
      <c r="M26" s="2">
        <f>+F26*COS(RADIANS(L26))</f>
        <v>0</v>
      </c>
      <c r="N26" s="2">
        <f>+F26*SIN(RADIANS(L26))</f>
        <v>0</v>
      </c>
      <c r="O26" s="2">
        <f>-$P$31/$F$27*F26</f>
        <v>0</v>
      </c>
      <c r="P26" s="2">
        <f>-$P$33/$F$27*F26</f>
        <v>0</v>
      </c>
      <c r="Q26" s="2">
        <f>+M26+O26</f>
        <v>0</v>
      </c>
      <c r="R26" s="2">
        <f>+P26+N26</f>
        <v>0</v>
      </c>
      <c r="S26" s="2"/>
      <c r="T26" s="2"/>
    </row>
    <row r="27" spans="1:20" x14ac:dyDescent="0.3">
      <c r="A27" s="41" t="s">
        <v>21</v>
      </c>
      <c r="B27" s="41"/>
      <c r="C27" s="41"/>
      <c r="D27" s="41"/>
      <c r="E27" s="5">
        <f>SUM(E15:E25)</f>
        <v>839.57</v>
      </c>
      <c r="F27" s="5">
        <f>SUM(F15:F25)</f>
        <v>2786.4180000000001</v>
      </c>
      <c r="G27" s="5"/>
      <c r="H27" s="2"/>
      <c r="I27" s="2"/>
      <c r="J27" s="2"/>
      <c r="K27" s="2"/>
      <c r="L27" s="2"/>
      <c r="M27" s="3">
        <f t="shared" ref="M27:R27" si="0">SUM(M16:M26)</f>
        <v>495.92761267926517</v>
      </c>
      <c r="N27" s="3">
        <f t="shared" si="0"/>
        <v>1489.6412426705456</v>
      </c>
      <c r="O27" s="3">
        <f t="shared" si="0"/>
        <v>0.24138732073470237</v>
      </c>
      <c r="P27" s="3">
        <f t="shared" si="0"/>
        <v>0.46475732945418707</v>
      </c>
      <c r="Q27" s="3">
        <f t="shared" si="0"/>
        <v>496.16899999999993</v>
      </c>
      <c r="R27" s="3">
        <f t="shared" si="0"/>
        <v>1490.1059999999998</v>
      </c>
      <c r="S27" s="2"/>
      <c r="T27" s="2"/>
    </row>
    <row r="29" spans="1:20" ht="28.8" x14ac:dyDescent="0.3">
      <c r="A29" s="6" t="s">
        <v>22</v>
      </c>
      <c r="B29" s="7">
        <f>+J26-E4</f>
        <v>-5.9357874880561212E-3</v>
      </c>
      <c r="C29" s="10" t="s">
        <v>27</v>
      </c>
      <c r="D29" s="32" t="s">
        <v>28</v>
      </c>
      <c r="E29" s="32"/>
      <c r="F29" s="32"/>
      <c r="O29" s="33" t="s">
        <v>51</v>
      </c>
      <c r="P29" s="34"/>
      <c r="Q29" s="35"/>
    </row>
    <row r="30" spans="1:20" x14ac:dyDescent="0.3">
      <c r="A30" s="32" t="s">
        <v>25</v>
      </c>
      <c r="B30" s="2">
        <f>+B8*SQRT(E8)</f>
        <v>48.989794855663561</v>
      </c>
      <c r="C30" s="11" t="s">
        <v>26</v>
      </c>
      <c r="D30" s="31" t="str">
        <f>+IF(ABS(B29)&gt;B31,"volver a medir","se puede compensar")</f>
        <v>se puede compensar</v>
      </c>
      <c r="E30" s="31"/>
      <c r="F30" s="31"/>
      <c r="O30" s="16" t="s">
        <v>47</v>
      </c>
    </row>
    <row r="31" spans="1:20" x14ac:dyDescent="0.3">
      <c r="A31" s="32"/>
      <c r="B31" s="2">
        <f>+B30/3600</f>
        <v>1.3608276348795434E-2</v>
      </c>
      <c r="C31" s="11" t="s">
        <v>27</v>
      </c>
      <c r="D31" s="31"/>
      <c r="E31" s="31"/>
      <c r="F31" s="31"/>
      <c r="O31" s="18" t="s">
        <v>48</v>
      </c>
      <c r="P31" s="2">
        <f>+M27-(B7-B6)</f>
        <v>-0.24138732073470237</v>
      </c>
    </row>
    <row r="32" spans="1:20" x14ac:dyDescent="0.3">
      <c r="D32" s="32" t="s">
        <v>29</v>
      </c>
      <c r="E32" s="36">
        <f>IF(ABS(B29)&lt;B31,-B29/E8,"no se puede compensar")</f>
        <v>9.8929791467602013E-4</v>
      </c>
      <c r="F32" s="36"/>
      <c r="O32" s="16" t="s">
        <v>46</v>
      </c>
    </row>
    <row r="33" spans="4:18" x14ac:dyDescent="0.3">
      <c r="D33" s="32"/>
      <c r="E33" s="36"/>
      <c r="F33" s="36"/>
      <c r="O33" s="18" t="s">
        <v>49</v>
      </c>
      <c r="P33" s="2">
        <f>+N27-(C7-C6)</f>
        <v>-0.46475732945418713</v>
      </c>
    </row>
    <row r="34" spans="4:18" x14ac:dyDescent="0.3">
      <c r="O34" s="20" t="s">
        <v>50</v>
      </c>
      <c r="P34" s="16"/>
      <c r="Q34" s="16" t="s">
        <v>55</v>
      </c>
    </row>
    <row r="35" spans="4:18" x14ac:dyDescent="0.3">
      <c r="O35" s="18" t="s">
        <v>52</v>
      </c>
      <c r="P35" s="2">
        <f>+SQRT(P31^2+P33^2)</f>
        <v>0.52370527388299792</v>
      </c>
      <c r="Q35" s="2" t="s">
        <v>56</v>
      </c>
      <c r="R35" s="2">
        <f>0.015*SQRT(F27)</f>
        <v>0.79179798559986247</v>
      </c>
    </row>
    <row r="36" spans="4:18" x14ac:dyDescent="0.3">
      <c r="O36" s="18" t="s">
        <v>53</v>
      </c>
      <c r="P36" s="2">
        <f>+P35/F27</f>
        <v>1.879492861024433E-4</v>
      </c>
    </row>
    <row r="37" spans="4:18" x14ac:dyDescent="0.3">
      <c r="O37" s="18" t="s">
        <v>54</v>
      </c>
      <c r="P37" s="2">
        <f>1/P36</f>
        <v>5320.5841891569717</v>
      </c>
    </row>
    <row r="39" spans="4:18" ht="14.4" customHeight="1" x14ac:dyDescent="0.3">
      <c r="O39" s="31" t="str">
        <f>+IF(ABS(P35)&gt;R35,"volver a medir","se puede compensar")</f>
        <v>se puede compensar</v>
      </c>
      <c r="P39" s="31"/>
      <c r="Q39" s="31"/>
      <c r="R39" s="31"/>
    </row>
    <row r="40" spans="4:18" ht="14.4" customHeight="1" x14ac:dyDescent="0.3">
      <c r="O40" s="31"/>
      <c r="P40" s="31"/>
      <c r="Q40" s="31"/>
      <c r="R40" s="31"/>
    </row>
  </sheetData>
  <mergeCells count="26">
    <mergeCell ref="D32:D33"/>
    <mergeCell ref="E32:F33"/>
    <mergeCell ref="O39:R40"/>
    <mergeCell ref="K13:K14"/>
    <mergeCell ref="L13:L14"/>
    <mergeCell ref="A27:D27"/>
    <mergeCell ref="D29:F29"/>
    <mergeCell ref="O29:Q29"/>
    <mergeCell ref="A30:A31"/>
    <mergeCell ref="D30:F31"/>
    <mergeCell ref="O12:P13"/>
    <mergeCell ref="Q12:R13"/>
    <mergeCell ref="S12:T13"/>
    <mergeCell ref="A13:A14"/>
    <mergeCell ref="B13:E13"/>
    <mergeCell ref="F13:F14"/>
    <mergeCell ref="G13:G14"/>
    <mergeCell ref="H13:H14"/>
    <mergeCell ref="I13:I14"/>
    <mergeCell ref="J13:J14"/>
    <mergeCell ref="A1:E1"/>
    <mergeCell ref="M2:M4"/>
    <mergeCell ref="M6:M8"/>
    <mergeCell ref="A10:E10"/>
    <mergeCell ref="G12:L12"/>
    <mergeCell ref="M12:N12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5A61E-2545-4FAD-A014-6045B52B1C1B}">
  <dimension ref="A1:T40"/>
  <sheetViews>
    <sheetView topLeftCell="D1" zoomScale="90" zoomScaleNormal="90" workbookViewId="0">
      <selection activeCell="J16" sqref="J16"/>
    </sheetView>
  </sheetViews>
  <sheetFormatPr baseColWidth="10" defaultRowHeight="14.4" x14ac:dyDescent="0.3"/>
  <cols>
    <col min="1" max="1" width="10.5546875" customWidth="1"/>
    <col min="2" max="7" width="11.5546875" customWidth="1"/>
    <col min="8" max="8" width="15.77734375" customWidth="1"/>
    <col min="9" max="9" width="7.77734375" customWidth="1"/>
    <col min="10" max="11" width="11.5546875" customWidth="1"/>
    <col min="12" max="12" width="20.33203125" customWidth="1"/>
    <col min="13" max="16" width="11.5546875" customWidth="1"/>
  </cols>
  <sheetData>
    <row r="1" spans="1:20" ht="18" x14ac:dyDescent="0.35">
      <c r="A1" s="52" t="s">
        <v>0</v>
      </c>
      <c r="B1" s="52"/>
      <c r="C1" s="52"/>
      <c r="D1" s="52"/>
      <c r="E1" s="52"/>
      <c r="N1" s="4" t="s">
        <v>5</v>
      </c>
      <c r="O1" s="4" t="s">
        <v>6</v>
      </c>
      <c r="P1" s="4" t="s">
        <v>7</v>
      </c>
      <c r="Q1" s="2" t="s">
        <v>8</v>
      </c>
    </row>
    <row r="2" spans="1:20" x14ac:dyDescent="0.3">
      <c r="A2" s="23" t="s">
        <v>59</v>
      </c>
      <c r="B2" s="4" t="s">
        <v>5</v>
      </c>
      <c r="C2" s="4" t="s">
        <v>6</v>
      </c>
      <c r="D2" s="4" t="s">
        <v>7</v>
      </c>
      <c r="E2" s="2" t="s">
        <v>8</v>
      </c>
      <c r="M2" s="59" t="s">
        <v>1</v>
      </c>
      <c r="N2" s="7">
        <v>23</v>
      </c>
      <c r="O2" s="7">
        <v>38</v>
      </c>
      <c r="P2" s="7">
        <v>47</v>
      </c>
      <c r="Q2" s="7">
        <f>+N2+O2/60+P2/3600</f>
        <v>23.64638888888889</v>
      </c>
    </row>
    <row r="3" spans="1:20" x14ac:dyDescent="0.3">
      <c r="A3" s="23" t="s">
        <v>60</v>
      </c>
      <c r="B3" s="2">
        <v>156</v>
      </c>
      <c r="C3" s="2">
        <v>21</v>
      </c>
      <c r="D3" s="2">
        <v>13</v>
      </c>
      <c r="E3" s="4">
        <f>+B3+C3/60+D3/3600</f>
        <v>156.35361111111109</v>
      </c>
      <c r="M3" s="59"/>
      <c r="N3" s="7">
        <v>180</v>
      </c>
      <c r="O3" s="7">
        <v>0</v>
      </c>
      <c r="P3" s="7">
        <v>0</v>
      </c>
      <c r="Q3" s="7">
        <f t="shared" ref="Q3:Q4" si="0">+N3+O3/60+P3/3600</f>
        <v>180</v>
      </c>
    </row>
    <row r="4" spans="1:20" x14ac:dyDescent="0.3">
      <c r="A4" s="23" t="s">
        <v>61</v>
      </c>
      <c r="B4" s="4"/>
      <c r="C4" s="4"/>
      <c r="D4" s="4"/>
      <c r="E4" s="4">
        <f>+O7</f>
        <v>275.92938155045272</v>
      </c>
      <c r="M4" s="59"/>
      <c r="N4" s="7">
        <v>156</v>
      </c>
      <c r="O4" s="7">
        <v>21</v>
      </c>
      <c r="P4" s="7">
        <v>13</v>
      </c>
      <c r="Q4" s="7">
        <f t="shared" si="0"/>
        <v>156.35361111111109</v>
      </c>
    </row>
    <row r="5" spans="1:20" ht="14.4" customHeight="1" x14ac:dyDescent="0.3">
      <c r="A5" s="24" t="s">
        <v>62</v>
      </c>
      <c r="B5" s="15" t="s">
        <v>3</v>
      </c>
      <c r="C5" s="15" t="s">
        <v>4</v>
      </c>
    </row>
    <row r="6" spans="1:20" ht="18.600000000000001" customHeight="1" x14ac:dyDescent="0.3">
      <c r="A6" s="23" t="s">
        <v>60</v>
      </c>
      <c r="B6" s="2">
        <v>10000</v>
      </c>
      <c r="C6" s="2">
        <v>10000</v>
      </c>
      <c r="M6" s="59" t="s">
        <v>68</v>
      </c>
      <c r="N6" t="s">
        <v>69</v>
      </c>
      <c r="O6">
        <f>+ATAN((S8-S7)/(T8-T7))*180/PI()</f>
        <v>-5.9293815504527432</v>
      </c>
      <c r="P6" t="s">
        <v>71</v>
      </c>
      <c r="R6" t="s">
        <v>70</v>
      </c>
      <c r="S6" t="s">
        <v>23</v>
      </c>
      <c r="T6" t="s">
        <v>17</v>
      </c>
    </row>
    <row r="7" spans="1:20" x14ac:dyDescent="0.3">
      <c r="A7" s="23" t="s">
        <v>61</v>
      </c>
      <c r="B7" s="25">
        <v>10136.162</v>
      </c>
      <c r="C7" s="25">
        <v>11276.121999999999</v>
      </c>
      <c r="M7" s="59"/>
      <c r="O7">
        <f>360-(90-ABS(O6))</f>
        <v>275.92938155045272</v>
      </c>
      <c r="R7" t="s">
        <v>15</v>
      </c>
      <c r="S7">
        <v>10136.162</v>
      </c>
      <c r="T7">
        <v>11276.121999999999</v>
      </c>
    </row>
    <row r="8" spans="1:20" ht="28.8" x14ac:dyDescent="0.3">
      <c r="A8" s="6" t="s">
        <v>10</v>
      </c>
      <c r="B8" s="8">
        <v>20</v>
      </c>
      <c r="C8" s="8" t="s">
        <v>9</v>
      </c>
      <c r="D8" s="26" t="s">
        <v>24</v>
      </c>
      <c r="E8" s="8">
        <f>+COUNT(J16:J26)</f>
        <v>5</v>
      </c>
      <c r="M8" s="59"/>
      <c r="R8" t="s">
        <v>16</v>
      </c>
      <c r="S8">
        <v>10203.232</v>
      </c>
      <c r="T8">
        <v>10630.338</v>
      </c>
    </row>
    <row r="10" spans="1:20" ht="18" x14ac:dyDescent="0.35">
      <c r="A10" s="52" t="s">
        <v>11</v>
      </c>
      <c r="B10" s="52"/>
      <c r="C10" s="52"/>
      <c r="D10" s="52"/>
      <c r="E10" s="52"/>
    </row>
    <row r="11" spans="1:20" ht="204" customHeight="1" x14ac:dyDescent="0.3"/>
    <row r="12" spans="1:20" ht="28.2" customHeight="1" x14ac:dyDescent="0.3">
      <c r="G12" s="54" t="s">
        <v>63</v>
      </c>
      <c r="H12" s="55"/>
      <c r="I12" s="55"/>
      <c r="J12" s="55"/>
      <c r="K12" s="55"/>
      <c r="L12" s="56"/>
      <c r="M12" s="42" t="s">
        <v>38</v>
      </c>
      <c r="N12" s="42"/>
      <c r="O12" s="43" t="s">
        <v>45</v>
      </c>
      <c r="P12" s="44"/>
      <c r="Q12" s="43" t="s">
        <v>57</v>
      </c>
      <c r="R12" s="44"/>
      <c r="S12" s="43" t="s">
        <v>58</v>
      </c>
      <c r="T12" s="44"/>
    </row>
    <row r="13" spans="1:20" x14ac:dyDescent="0.3">
      <c r="A13" s="47" t="s">
        <v>12</v>
      </c>
      <c r="B13" s="49" t="s">
        <v>18</v>
      </c>
      <c r="C13" s="49"/>
      <c r="D13" s="49"/>
      <c r="E13" s="49"/>
      <c r="F13" s="47" t="s">
        <v>19</v>
      </c>
      <c r="G13" s="37" t="s">
        <v>36</v>
      </c>
      <c r="H13" s="37" t="s">
        <v>64</v>
      </c>
      <c r="I13" s="37" t="s">
        <v>34</v>
      </c>
      <c r="J13" s="37" t="s">
        <v>35</v>
      </c>
      <c r="K13" s="57" t="s">
        <v>65</v>
      </c>
      <c r="L13" s="37" t="s">
        <v>66</v>
      </c>
      <c r="M13" s="27" t="s">
        <v>39</v>
      </c>
      <c r="N13" s="27" t="s">
        <v>40</v>
      </c>
      <c r="O13" s="45"/>
      <c r="P13" s="46"/>
      <c r="Q13" s="45"/>
      <c r="R13" s="46"/>
      <c r="S13" s="45"/>
      <c r="T13" s="46"/>
    </row>
    <row r="14" spans="1:20" x14ac:dyDescent="0.3">
      <c r="A14" s="48"/>
      <c r="B14" s="5" t="s">
        <v>5</v>
      </c>
      <c r="C14" s="5" t="s">
        <v>6</v>
      </c>
      <c r="D14" s="5" t="s">
        <v>7</v>
      </c>
      <c r="E14" s="3" t="s">
        <v>8</v>
      </c>
      <c r="F14" s="48"/>
      <c r="G14" s="37"/>
      <c r="H14" s="37"/>
      <c r="I14" s="37"/>
      <c r="J14" s="37"/>
      <c r="K14" s="58"/>
      <c r="L14" s="37"/>
      <c r="M14" s="5" t="s">
        <v>41</v>
      </c>
      <c r="N14" s="5" t="s">
        <v>42</v>
      </c>
      <c r="O14" s="5" t="s">
        <v>43</v>
      </c>
      <c r="P14" s="5" t="s">
        <v>44</v>
      </c>
      <c r="Q14" s="27" t="s">
        <v>39</v>
      </c>
      <c r="R14" s="27" t="s">
        <v>40</v>
      </c>
      <c r="S14" s="19" t="s">
        <v>23</v>
      </c>
      <c r="T14" s="19" t="s">
        <v>17</v>
      </c>
    </row>
    <row r="15" spans="1:20" x14ac:dyDescent="0.3">
      <c r="A15" s="14" t="s">
        <v>14</v>
      </c>
      <c r="B15" s="14">
        <v>163</v>
      </c>
      <c r="C15" s="14">
        <v>59</v>
      </c>
      <c r="D15" s="14">
        <v>28</v>
      </c>
      <c r="E15" s="13">
        <f>+B15+C15/60+D15/3600</f>
        <v>163.99111111111111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>+B6</f>
        <v>10000</v>
      </c>
      <c r="T15" s="13">
        <f>+C6</f>
        <v>10000</v>
      </c>
    </row>
    <row r="16" spans="1:20" x14ac:dyDescent="0.3">
      <c r="A16" s="4"/>
      <c r="B16" s="4"/>
      <c r="C16" s="4"/>
      <c r="D16" s="4"/>
      <c r="E16" s="2"/>
      <c r="F16" s="4">
        <v>452.29399999999998</v>
      </c>
      <c r="G16" s="2">
        <f>+E3</f>
        <v>156.35361111111109</v>
      </c>
      <c r="H16" s="2">
        <f>+G16+E15</f>
        <v>320.34472222222223</v>
      </c>
      <c r="I16" s="2">
        <f>+IF(H16&gt;540,-540,IF(AND(H16&gt;180,H16&lt;540),-180,180))</f>
        <v>-180</v>
      </c>
      <c r="J16" s="2">
        <f>+H16+I16</f>
        <v>140.34472222222223</v>
      </c>
      <c r="K16" s="2">
        <f>+E32</f>
        <v>3.2075453498237039E-4</v>
      </c>
      <c r="L16" s="2">
        <f>+K16+J16</f>
        <v>140.34504297675721</v>
      </c>
      <c r="M16" s="2">
        <f>+F16*COS(RADIANS(L16))</f>
        <v>-348.22182155146049</v>
      </c>
      <c r="N16" s="2">
        <f>+F16*SIN(RADIANS(L16))</f>
        <v>288.63718650129402</v>
      </c>
      <c r="O16" s="2">
        <f>-$P$31/$F$27*F16</f>
        <v>1.5644237124651492E-2</v>
      </c>
      <c r="P16" s="2">
        <f>-$P$33/$F$27*F16</f>
        <v>7.3273465959272879E-2</v>
      </c>
      <c r="Q16" s="2">
        <f>+M16+O16</f>
        <v>-348.20617731433583</v>
      </c>
      <c r="R16" s="2">
        <f>+P16+N16</f>
        <v>288.71045996725331</v>
      </c>
      <c r="S16" s="2"/>
      <c r="T16" s="2"/>
    </row>
    <row r="17" spans="1:20" x14ac:dyDescent="0.3">
      <c r="A17" s="14">
        <v>1</v>
      </c>
      <c r="B17" s="14">
        <v>121</v>
      </c>
      <c r="C17" s="14">
        <v>10</v>
      </c>
      <c r="D17" s="14">
        <v>13</v>
      </c>
      <c r="E17" s="13">
        <f>+B17+C17/60+D17/3600</f>
        <v>121.17027777777778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f>+S15+Q16</f>
        <v>9651.7938226856641</v>
      </c>
      <c r="T17" s="13">
        <f>+T15+R16</f>
        <v>10288.710459967253</v>
      </c>
    </row>
    <row r="18" spans="1:20" x14ac:dyDescent="0.3">
      <c r="A18" s="4"/>
      <c r="B18" s="4"/>
      <c r="C18" s="4"/>
      <c r="D18" s="4"/>
      <c r="E18" s="2"/>
      <c r="F18" s="4">
        <v>695.21299999999997</v>
      </c>
      <c r="G18" s="2">
        <f>+J16</f>
        <v>140.34472222222223</v>
      </c>
      <c r="H18" s="2">
        <f>+G18+E17</f>
        <v>261.51499999999999</v>
      </c>
      <c r="I18" s="2">
        <f>+IF(H18&gt;540,-540,IF(AND(H18&gt;180,H18&lt;540),-180,180))</f>
        <v>-180</v>
      </c>
      <c r="J18" s="2">
        <f>+H18+I18</f>
        <v>81.514999999999986</v>
      </c>
      <c r="K18" s="2">
        <f>+K16+E32</f>
        <v>6.4150906996474077E-4</v>
      </c>
      <c r="L18" s="2">
        <f>+K18+J18</f>
        <v>81.515641509069951</v>
      </c>
      <c r="M18" s="2">
        <f>+F18*COS(RADIANS(L18))</f>
        <v>102.57131474267574</v>
      </c>
      <c r="N18" s="2">
        <f>+F18*SIN(RADIANS(L18))</f>
        <v>687.60471257907977</v>
      </c>
      <c r="O18" s="2">
        <f>-$P$31/$F$27*F18</f>
        <v>2.4046476460311963E-2</v>
      </c>
      <c r="P18" s="2">
        <f>-$P$33/$F$27*F18</f>
        <v>0.1126273310942528</v>
      </c>
      <c r="Q18" s="2">
        <f>+M18+O18</f>
        <v>102.59536121913605</v>
      </c>
      <c r="R18" s="2">
        <f>+P18+N18</f>
        <v>687.71733991017402</v>
      </c>
      <c r="S18" s="2"/>
      <c r="T18" s="2"/>
    </row>
    <row r="19" spans="1:20" x14ac:dyDescent="0.3">
      <c r="A19" s="14">
        <v>2</v>
      </c>
      <c r="B19" s="14">
        <v>197</v>
      </c>
      <c r="C19" s="14">
        <v>19</v>
      </c>
      <c r="D19" s="14">
        <v>25</v>
      </c>
      <c r="E19" s="13">
        <f>+B19+C19/60+D19/3600</f>
        <v>197.32361111111112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f>+S17+Q18</f>
        <v>9754.3891839047992</v>
      </c>
      <c r="T19" s="13">
        <f>+T17+R18</f>
        <v>10976.427799877427</v>
      </c>
    </row>
    <row r="20" spans="1:20" x14ac:dyDescent="0.3">
      <c r="A20" s="4"/>
      <c r="B20" s="4"/>
      <c r="C20" s="4"/>
      <c r="D20" s="4"/>
      <c r="E20" s="2"/>
      <c r="F20" s="4">
        <v>637.66099999999994</v>
      </c>
      <c r="G20" s="2">
        <f>+J18</f>
        <v>81.514999999999986</v>
      </c>
      <c r="H20" s="2">
        <f>+G20+E19</f>
        <v>278.83861111111111</v>
      </c>
      <c r="I20" s="2">
        <f>+IF(H20&gt;540,-540,IF(AND(H20&gt;180,H20&lt;540),-180,180))</f>
        <v>-180</v>
      </c>
      <c r="J20" s="2">
        <f>+H20+I20</f>
        <v>98.838611111111106</v>
      </c>
      <c r="K20" s="2">
        <f>+K18+E32</f>
        <v>9.6226360494711116E-4</v>
      </c>
      <c r="L20" s="2">
        <f>+K20+J20</f>
        <v>98.839573374716053</v>
      </c>
      <c r="M20" s="2">
        <f>+F20*COS(RADIANS(L20))</f>
        <v>-97.988316876572483</v>
      </c>
      <c r="N20" s="2">
        <f>+F20*SIN(RADIANS(L20))</f>
        <v>630.08716910971634</v>
      </c>
      <c r="O20" s="2">
        <f>-$P$31/$F$27*F20</f>
        <v>2.2055830696720263E-2</v>
      </c>
      <c r="P20" s="2">
        <f>-$P$33/$F$27*F20</f>
        <v>0.10330367322373479</v>
      </c>
      <c r="Q20" s="2">
        <f>+M20+O20</f>
        <v>-97.966261045875768</v>
      </c>
      <c r="R20" s="2">
        <f>+P20+N20</f>
        <v>630.19047278294011</v>
      </c>
      <c r="S20" s="2"/>
      <c r="T20" s="2"/>
    </row>
    <row r="21" spans="1:20" x14ac:dyDescent="0.3">
      <c r="A21" s="14">
        <v>3</v>
      </c>
      <c r="B21" s="14">
        <v>46</v>
      </c>
      <c r="C21" s="14">
        <v>35</v>
      </c>
      <c r="D21" s="14">
        <v>17</v>
      </c>
      <c r="E21" s="13">
        <f>+B21+C21/60+D21/3600</f>
        <v>46.588055555555556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f>+S19+Q20</f>
        <v>9656.4229228589229</v>
      </c>
      <c r="T21" s="13">
        <f>+T19+R20</f>
        <v>11606.618272660367</v>
      </c>
    </row>
    <row r="22" spans="1:20" x14ac:dyDescent="0.3">
      <c r="A22" s="4"/>
      <c r="B22" s="4"/>
      <c r="C22" s="4"/>
      <c r="D22" s="4"/>
      <c r="E22" s="2"/>
      <c r="F22" s="4">
        <v>582.59799999999996</v>
      </c>
      <c r="G22" s="2">
        <f>+J20</f>
        <v>98.838611111111106</v>
      </c>
      <c r="H22" s="2">
        <f>+G22+E21</f>
        <v>145.42666666666668</v>
      </c>
      <c r="I22" s="2">
        <f>+IF(H22&gt;540,-540,IF(AND(H22&gt;180,H22&lt;540),-180,180))</f>
        <v>180</v>
      </c>
      <c r="J22" s="2">
        <f>+H22+I22</f>
        <v>325.42666666666668</v>
      </c>
      <c r="K22" s="2">
        <f>+K20+E32</f>
        <v>1.2830181399294815E-3</v>
      </c>
      <c r="L22" s="2">
        <f>+K22+J22</f>
        <v>325.42794968480661</v>
      </c>
      <c r="M22" s="2">
        <f>+F22*COS(RADIANS(L22))</f>
        <v>479.7189258650024</v>
      </c>
      <c r="N22" s="2">
        <f>+F22*SIN(RADIANS(L22))</f>
        <v>-330.59065590383568</v>
      </c>
      <c r="O22" s="2">
        <f>-$P$31/$F$27*F22</f>
        <v>2.0151276073411786E-2</v>
      </c>
      <c r="P22" s="2">
        <f>-$P$33/$F$27*F22</f>
        <v>9.4383243467612787E-2</v>
      </c>
      <c r="Q22" s="2">
        <f>+M22+O22</f>
        <v>479.73907714107582</v>
      </c>
      <c r="R22" s="2">
        <f>+P22+N22</f>
        <v>-330.49627266036805</v>
      </c>
      <c r="S22" s="2"/>
      <c r="T22" s="2"/>
    </row>
    <row r="23" spans="1:20" x14ac:dyDescent="0.3">
      <c r="A23" s="14" t="s">
        <v>15</v>
      </c>
      <c r="B23" s="14">
        <v>130</v>
      </c>
      <c r="C23" s="14">
        <v>30</v>
      </c>
      <c r="D23" s="14">
        <v>4</v>
      </c>
      <c r="E23" s="13">
        <f>+B23+C23/60+D23/3600</f>
        <v>130.5011111111111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+S21+Q22</f>
        <v>10136.161999999998</v>
      </c>
      <c r="T23" s="13">
        <f>+T21+R22</f>
        <v>11276.121999999999</v>
      </c>
    </row>
    <row r="24" spans="1:20" x14ac:dyDescent="0.3">
      <c r="A24" s="4"/>
      <c r="B24" s="4"/>
      <c r="C24" s="4"/>
      <c r="D24" s="4"/>
      <c r="E24" s="2"/>
      <c r="F24" s="4"/>
      <c r="G24" s="2">
        <f>+J22</f>
        <v>325.42666666666668</v>
      </c>
      <c r="H24" s="2">
        <f>+G24+E23</f>
        <v>455.92777777777781</v>
      </c>
      <c r="I24" s="2">
        <f>+IF(H24&gt;540,-540,IF(AND(H24&gt;180,H24&lt;540),-180,180))</f>
        <v>-180</v>
      </c>
      <c r="J24" s="2">
        <f>+H24+I24</f>
        <v>275.92777777777781</v>
      </c>
      <c r="K24" s="2">
        <f>+K22+E32</f>
        <v>1.6037726749118519E-3</v>
      </c>
      <c r="L24" s="2">
        <f>+K24+J24</f>
        <v>275.92938155045272</v>
      </c>
      <c r="M24" s="2">
        <f>+F24*COS(RADIANS(L24))</f>
        <v>0</v>
      </c>
      <c r="N24" s="2">
        <f>+F24*SIN(RADIANS(L24))</f>
        <v>0</v>
      </c>
      <c r="O24" s="2">
        <f>-$P$31/$F$27*F24</f>
        <v>0</v>
      </c>
      <c r="P24" s="2">
        <f>-$P$33/$F$27*F24</f>
        <v>0</v>
      </c>
      <c r="Q24" s="2">
        <f>+M24+O24</f>
        <v>0</v>
      </c>
      <c r="R24" s="2">
        <f>+P24+N24</f>
        <v>0</v>
      </c>
      <c r="S24" s="2"/>
      <c r="T24" s="2"/>
    </row>
    <row r="25" spans="1:20" x14ac:dyDescent="0.3">
      <c r="A25" s="14" t="s">
        <v>16</v>
      </c>
      <c r="B25" s="14"/>
      <c r="C25" s="14"/>
      <c r="D25" s="14"/>
      <c r="E25" s="13">
        <f>+B25+C25/60+D25/3600</f>
        <v>0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>+S23+Q24</f>
        <v>10136.161999999998</v>
      </c>
      <c r="T25" s="13">
        <f>+T23+R24</f>
        <v>11276.121999999999</v>
      </c>
    </row>
    <row r="26" spans="1:20" x14ac:dyDescent="0.3">
      <c r="A26" s="4"/>
      <c r="B26" s="4"/>
      <c r="C26" s="4"/>
      <c r="D26" s="4"/>
      <c r="E26" s="2"/>
      <c r="F26" s="4"/>
      <c r="G26" s="2"/>
      <c r="H26" s="2"/>
      <c r="I26" s="2"/>
      <c r="J26" s="2"/>
      <c r="K26" s="2"/>
      <c r="L26" s="2"/>
      <c r="M26" s="2">
        <f>+F26*COS(RADIANS(L26))</f>
        <v>0</v>
      </c>
      <c r="N26" s="2">
        <f>+F26*SIN(RADIANS(L26))</f>
        <v>0</v>
      </c>
      <c r="O26" s="2"/>
      <c r="P26" s="2"/>
      <c r="Q26" s="2"/>
      <c r="R26" s="2"/>
      <c r="S26" s="2"/>
      <c r="T26" s="2"/>
    </row>
    <row r="27" spans="1:20" x14ac:dyDescent="0.3">
      <c r="A27" s="41" t="s">
        <v>21</v>
      </c>
      <c r="B27" s="41"/>
      <c r="C27" s="41"/>
      <c r="D27" s="41"/>
      <c r="E27" s="5">
        <f>SUM(E15:E25)</f>
        <v>659.57416666666666</v>
      </c>
      <c r="F27" s="5">
        <f>SUM(F15:F25)</f>
        <v>2367.7660000000001</v>
      </c>
      <c r="G27" s="5"/>
      <c r="H27" s="2"/>
      <c r="I27" s="2"/>
      <c r="J27" s="2"/>
      <c r="K27" s="2"/>
      <c r="L27" s="2"/>
      <c r="M27" s="3">
        <f t="shared" ref="M27:R27" si="1">SUM(M16:M26)</f>
        <v>136.08010217964517</v>
      </c>
      <c r="N27" s="3">
        <f t="shared" si="1"/>
        <v>1275.7384122862545</v>
      </c>
      <c r="O27" s="3">
        <f t="shared" si="1"/>
        <v>8.1897820355095505E-2</v>
      </c>
      <c r="P27" s="3">
        <f t="shared" si="1"/>
        <v>0.38358771374487327</v>
      </c>
      <c r="Q27" s="3">
        <f t="shared" si="1"/>
        <v>136.16200000000032</v>
      </c>
      <c r="R27" s="3">
        <f t="shared" si="1"/>
        <v>1276.1219999999994</v>
      </c>
      <c r="S27" s="2"/>
      <c r="T27" s="2"/>
    </row>
    <row r="29" spans="1:20" ht="28.8" x14ac:dyDescent="0.3">
      <c r="A29" s="6" t="s">
        <v>22</v>
      </c>
      <c r="B29" s="7">
        <f>+J24-E4</f>
        <v>-1.6037726749118519E-3</v>
      </c>
      <c r="C29" s="10" t="s">
        <v>27</v>
      </c>
      <c r="D29" s="32" t="s">
        <v>28</v>
      </c>
      <c r="E29" s="32"/>
      <c r="F29" s="32"/>
      <c r="O29" s="33" t="s">
        <v>51</v>
      </c>
      <c r="P29" s="34"/>
      <c r="Q29" s="35"/>
    </row>
    <row r="30" spans="1:20" x14ac:dyDescent="0.3">
      <c r="A30" s="32" t="s">
        <v>25</v>
      </c>
      <c r="B30" s="2">
        <f>+B8*SQRT(E8)</f>
        <v>44.721359549995796</v>
      </c>
      <c r="C30" s="11" t="s">
        <v>26</v>
      </c>
      <c r="D30" s="31" t="str">
        <f>+IF(ABS(B29)&gt;B31,"volver a medir","se puede compensar")</f>
        <v>se puede compensar</v>
      </c>
      <c r="E30" s="31"/>
      <c r="F30" s="31"/>
      <c r="O30" s="16" t="s">
        <v>47</v>
      </c>
    </row>
    <row r="31" spans="1:20" x14ac:dyDescent="0.3">
      <c r="A31" s="32"/>
      <c r="B31" s="2">
        <f>+B30/3600</f>
        <v>1.2422599874998832E-2</v>
      </c>
      <c r="C31" s="11" t="s">
        <v>27</v>
      </c>
      <c r="D31" s="31"/>
      <c r="E31" s="31"/>
      <c r="F31" s="31"/>
      <c r="O31" s="18" t="s">
        <v>48</v>
      </c>
      <c r="P31" s="2">
        <f>+M27-(B7-B6)</f>
        <v>-8.1897820355095519E-2</v>
      </c>
    </row>
    <row r="32" spans="1:20" x14ac:dyDescent="0.3">
      <c r="D32" s="32" t="s">
        <v>29</v>
      </c>
      <c r="E32" s="36">
        <f>IF(ABS(B29)&lt;B31,-B29/E8,"no se puede compensar")</f>
        <v>3.2075453498237039E-4</v>
      </c>
      <c r="F32" s="36"/>
      <c r="O32" s="16" t="s">
        <v>46</v>
      </c>
    </row>
    <row r="33" spans="4:18" x14ac:dyDescent="0.3">
      <c r="D33" s="32"/>
      <c r="E33" s="36"/>
      <c r="F33" s="36"/>
      <c r="O33" s="18" t="s">
        <v>49</v>
      </c>
      <c r="P33" s="2">
        <f>+N27-(C7-C6)</f>
        <v>-0.38358771374487333</v>
      </c>
    </row>
    <row r="34" spans="4:18" x14ac:dyDescent="0.3">
      <c r="O34" s="20" t="s">
        <v>50</v>
      </c>
      <c r="P34" s="16"/>
      <c r="Q34" s="16" t="s">
        <v>55</v>
      </c>
    </row>
    <row r="35" spans="4:18" x14ac:dyDescent="0.3">
      <c r="O35" s="18" t="s">
        <v>52</v>
      </c>
      <c r="P35" s="2">
        <f>+SQRT(P31^2+P33^2)</f>
        <v>0.39223307753800468</v>
      </c>
      <c r="Q35" s="2" t="s">
        <v>56</v>
      </c>
      <c r="R35" s="2">
        <f>0.015*SQRT(F27)</f>
        <v>0.72989543771693766</v>
      </c>
    </row>
    <row r="36" spans="4:18" x14ac:dyDescent="0.3">
      <c r="O36" s="18" t="s">
        <v>53</v>
      </c>
      <c r="P36" s="2">
        <f>+P35/F27</f>
        <v>1.6565533821247735E-4</v>
      </c>
    </row>
    <row r="37" spans="4:18" x14ac:dyDescent="0.3">
      <c r="O37" s="18" t="s">
        <v>54</v>
      </c>
      <c r="P37" s="2">
        <f>1/P36</f>
        <v>6036.6300946930714</v>
      </c>
    </row>
    <row r="39" spans="4:18" ht="14.4" customHeight="1" x14ac:dyDescent="0.3">
      <c r="O39" s="31" t="str">
        <f>+IF(ABS(P35)&gt;R35,"volver a medir","se puede compensar")</f>
        <v>se puede compensar</v>
      </c>
      <c r="P39" s="31"/>
      <c r="Q39" s="31"/>
      <c r="R39" s="31"/>
    </row>
    <row r="40" spans="4:18" ht="14.4" customHeight="1" x14ac:dyDescent="0.3">
      <c r="O40" s="31"/>
      <c r="P40" s="31"/>
      <c r="Q40" s="31"/>
      <c r="R40" s="31"/>
    </row>
  </sheetData>
  <mergeCells count="26">
    <mergeCell ref="O39:R40"/>
    <mergeCell ref="M2:M4"/>
    <mergeCell ref="M6:M8"/>
    <mergeCell ref="A27:D27"/>
    <mergeCell ref="D29:F29"/>
    <mergeCell ref="O29:Q29"/>
    <mergeCell ref="A30:A31"/>
    <mergeCell ref="D30:F31"/>
    <mergeCell ref="D32:D33"/>
    <mergeCell ref="E32:F33"/>
    <mergeCell ref="S12:T13"/>
    <mergeCell ref="A13:A14"/>
    <mergeCell ref="B13:E13"/>
    <mergeCell ref="F13:F14"/>
    <mergeCell ref="G13:G14"/>
    <mergeCell ref="H13:H14"/>
    <mergeCell ref="I13:I14"/>
    <mergeCell ref="J13:J14"/>
    <mergeCell ref="K13:K14"/>
    <mergeCell ref="L13:L14"/>
    <mergeCell ref="A1:E1"/>
    <mergeCell ref="A10:E10"/>
    <mergeCell ref="G12:L12"/>
    <mergeCell ref="M12:N12"/>
    <mergeCell ref="O12:P13"/>
    <mergeCell ref="Q12:R13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B785-7B43-44A3-B372-EC5AFBFE5ADB}">
  <dimension ref="A1:T40"/>
  <sheetViews>
    <sheetView topLeftCell="A10" zoomScale="90" zoomScaleNormal="90" workbookViewId="0">
      <selection activeCell="M29" sqref="M29"/>
    </sheetView>
  </sheetViews>
  <sheetFormatPr baseColWidth="10" defaultRowHeight="14.4" x14ac:dyDescent="0.3"/>
  <cols>
    <col min="1" max="1" width="10.5546875" customWidth="1"/>
    <col min="2" max="7" width="11.5546875" customWidth="1"/>
    <col min="8" max="8" width="15.77734375" customWidth="1"/>
    <col min="9" max="9" width="7.77734375" customWidth="1"/>
    <col min="10" max="16" width="11.5546875" customWidth="1"/>
  </cols>
  <sheetData>
    <row r="1" spans="1:20" ht="18" x14ac:dyDescent="0.35">
      <c r="A1" s="52" t="s">
        <v>0</v>
      </c>
      <c r="B1" s="52"/>
      <c r="C1" s="52"/>
      <c r="D1" s="52"/>
      <c r="E1" s="52"/>
    </row>
    <row r="2" spans="1:20" x14ac:dyDescent="0.3">
      <c r="A2" s="23" t="s">
        <v>59</v>
      </c>
      <c r="B2" s="4" t="s">
        <v>5</v>
      </c>
      <c r="C2" s="4" t="s">
        <v>6</v>
      </c>
      <c r="D2" s="4" t="s">
        <v>7</v>
      </c>
      <c r="E2" s="2" t="s">
        <v>8</v>
      </c>
    </row>
    <row r="3" spans="1:20" x14ac:dyDescent="0.3">
      <c r="A3" s="23" t="s">
        <v>60</v>
      </c>
      <c r="B3" s="4">
        <v>218</v>
      </c>
      <c r="C3" s="4">
        <v>16</v>
      </c>
      <c r="D3" s="4">
        <v>32</v>
      </c>
      <c r="E3" s="4">
        <f>+B3+C3/60+D3/3600</f>
        <v>218.27555555555557</v>
      </c>
    </row>
    <row r="4" spans="1:20" x14ac:dyDescent="0.3">
      <c r="A4" s="23" t="s">
        <v>61</v>
      </c>
      <c r="B4" s="4">
        <v>309</v>
      </c>
      <c r="C4" s="4">
        <v>39</v>
      </c>
      <c r="D4" s="4">
        <v>51</v>
      </c>
      <c r="E4" s="4">
        <f>+B4+C4/60+D4/3600</f>
        <v>309.66416666666663</v>
      </c>
    </row>
    <row r="5" spans="1:20" ht="14.4" customHeight="1" x14ac:dyDescent="0.3">
      <c r="A5" s="24" t="s">
        <v>62</v>
      </c>
      <c r="B5" s="15" t="s">
        <v>3</v>
      </c>
      <c r="C5" s="15" t="s">
        <v>4</v>
      </c>
    </row>
    <row r="6" spans="1:20" ht="18.600000000000001" customHeight="1" x14ac:dyDescent="0.3">
      <c r="A6" s="23" t="s">
        <v>60</v>
      </c>
      <c r="B6" s="2">
        <v>5013.9690000000001</v>
      </c>
      <c r="C6" s="2">
        <v>15357.378000000001</v>
      </c>
    </row>
    <row r="7" spans="1:20" x14ac:dyDescent="0.3">
      <c r="A7" s="23" t="s">
        <v>61</v>
      </c>
      <c r="B7" s="25">
        <v>6045.4520000000002</v>
      </c>
      <c r="C7" s="25">
        <v>18010.088</v>
      </c>
    </row>
    <row r="8" spans="1:20" ht="28.8" x14ac:dyDescent="0.3">
      <c r="A8" s="6" t="s">
        <v>10</v>
      </c>
      <c r="B8" s="8">
        <v>20</v>
      </c>
      <c r="C8" s="8" t="s">
        <v>9</v>
      </c>
      <c r="D8" s="12" t="s">
        <v>24</v>
      </c>
      <c r="E8" s="8">
        <f>+COUNT(J16:J26)</f>
        <v>6</v>
      </c>
    </row>
    <row r="10" spans="1:20" ht="18" x14ac:dyDescent="0.35">
      <c r="A10" s="52" t="s">
        <v>11</v>
      </c>
      <c r="B10" s="52"/>
      <c r="C10" s="52"/>
      <c r="D10" s="52"/>
      <c r="E10" s="52"/>
    </row>
    <row r="12" spans="1:20" ht="28.2" customHeight="1" x14ac:dyDescent="0.3">
      <c r="G12" s="54" t="s">
        <v>63</v>
      </c>
      <c r="H12" s="55"/>
      <c r="I12" s="55"/>
      <c r="J12" s="55"/>
      <c r="K12" s="55"/>
      <c r="L12" s="56"/>
      <c r="M12" s="42" t="s">
        <v>38</v>
      </c>
      <c r="N12" s="42"/>
      <c r="O12" s="43" t="s">
        <v>45</v>
      </c>
      <c r="P12" s="44"/>
      <c r="Q12" s="43" t="s">
        <v>57</v>
      </c>
      <c r="R12" s="44"/>
      <c r="S12" s="43" t="s">
        <v>58</v>
      </c>
      <c r="T12" s="44"/>
    </row>
    <row r="13" spans="1:20" x14ac:dyDescent="0.3">
      <c r="A13" s="47" t="s">
        <v>12</v>
      </c>
      <c r="B13" s="49" t="s">
        <v>18</v>
      </c>
      <c r="C13" s="49"/>
      <c r="D13" s="49"/>
      <c r="E13" s="49"/>
      <c r="F13" s="47" t="s">
        <v>19</v>
      </c>
      <c r="G13" s="37" t="s">
        <v>36</v>
      </c>
      <c r="H13" s="37" t="s">
        <v>64</v>
      </c>
      <c r="I13" s="37" t="s">
        <v>34</v>
      </c>
      <c r="J13" s="37" t="s">
        <v>35</v>
      </c>
      <c r="K13" s="57" t="s">
        <v>65</v>
      </c>
      <c r="L13" s="37" t="s">
        <v>66</v>
      </c>
      <c r="M13" s="17" t="s">
        <v>39</v>
      </c>
      <c r="N13" s="17" t="s">
        <v>40</v>
      </c>
      <c r="O13" s="45"/>
      <c r="P13" s="46"/>
      <c r="Q13" s="45"/>
      <c r="R13" s="46"/>
      <c r="S13" s="45"/>
      <c r="T13" s="46"/>
    </row>
    <row r="14" spans="1:20" x14ac:dyDescent="0.3">
      <c r="A14" s="48"/>
      <c r="B14" s="5" t="s">
        <v>5</v>
      </c>
      <c r="C14" s="5" t="s">
        <v>6</v>
      </c>
      <c r="D14" s="5" t="s">
        <v>7</v>
      </c>
      <c r="E14" s="3" t="s">
        <v>8</v>
      </c>
      <c r="F14" s="48"/>
      <c r="G14" s="37"/>
      <c r="H14" s="37"/>
      <c r="I14" s="37"/>
      <c r="J14" s="37"/>
      <c r="K14" s="58"/>
      <c r="L14" s="37"/>
      <c r="M14" s="5" t="s">
        <v>41</v>
      </c>
      <c r="N14" s="5" t="s">
        <v>42</v>
      </c>
      <c r="O14" s="5" t="s">
        <v>43</v>
      </c>
      <c r="P14" s="5" t="s">
        <v>44</v>
      </c>
      <c r="Q14" s="17" t="s">
        <v>39</v>
      </c>
      <c r="R14" s="17" t="s">
        <v>40</v>
      </c>
      <c r="S14" s="19" t="s">
        <v>23</v>
      </c>
      <c r="T14" s="19" t="s">
        <v>17</v>
      </c>
    </row>
    <row r="15" spans="1:20" x14ac:dyDescent="0.3">
      <c r="A15" s="14" t="s">
        <v>14</v>
      </c>
      <c r="B15" s="14">
        <v>52</v>
      </c>
      <c r="C15" s="14">
        <v>32</v>
      </c>
      <c r="D15" s="14">
        <v>15</v>
      </c>
      <c r="E15" s="13">
        <f>+B15+C15/60+D15/3600</f>
        <v>52.537500000000001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>+B6</f>
        <v>5013.9690000000001</v>
      </c>
      <c r="T15" s="13">
        <f>+C6</f>
        <v>15357.378000000001</v>
      </c>
    </row>
    <row r="16" spans="1:20" x14ac:dyDescent="0.3">
      <c r="A16" s="4"/>
      <c r="B16" s="4"/>
      <c r="C16" s="4"/>
      <c r="D16" s="4"/>
      <c r="E16" s="2"/>
      <c r="F16" s="4">
        <v>728.45299999999997</v>
      </c>
      <c r="G16" s="2">
        <f>+E3</f>
        <v>218.27555555555557</v>
      </c>
      <c r="H16" s="2">
        <f>+G16+E15</f>
        <v>270.81305555555559</v>
      </c>
      <c r="I16" s="2">
        <f>+IF(H16&gt;540,-540,IF(AND(H16&gt;180,H16&lt;540),-180,180))</f>
        <v>-180</v>
      </c>
      <c r="J16" s="2">
        <f>+H16+I16</f>
        <v>90.813055555555593</v>
      </c>
      <c r="K16" s="2">
        <f>+E32</f>
        <v>1.3888888888781519E-3</v>
      </c>
      <c r="L16" s="2">
        <f>+K16+J16</f>
        <v>90.814444444444476</v>
      </c>
      <c r="M16" s="2">
        <f>+F16*COS(RADIANS(L16))</f>
        <v>-10.354419198266298</v>
      </c>
      <c r="N16" s="2">
        <f>+F16*SIN(RADIANS(L16))</f>
        <v>728.37940608728536</v>
      </c>
      <c r="O16" s="2">
        <f>-$P$31/$F$27*F16</f>
        <v>-1.1113512462388562E-2</v>
      </c>
      <c r="P16" s="2">
        <f>-$P$33/$F$27*F16</f>
        <v>-2.627315121745875E-2</v>
      </c>
      <c r="Q16" s="2">
        <f>+M16+O16</f>
        <v>-10.365532710728687</v>
      </c>
      <c r="R16" s="2">
        <f>+P16+N16</f>
        <v>728.35313293606794</v>
      </c>
      <c r="S16" s="2"/>
      <c r="T16" s="2"/>
    </row>
    <row r="17" spans="1:20" x14ac:dyDescent="0.3">
      <c r="A17" s="14">
        <v>1</v>
      </c>
      <c r="B17" s="14">
        <v>122</v>
      </c>
      <c r="C17" s="14">
        <v>16</v>
      </c>
      <c r="D17" s="14">
        <v>47</v>
      </c>
      <c r="E17" s="13">
        <f>+B17+C17/60+D17/3600</f>
        <v>122.27972222222222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f>+S15+Q16</f>
        <v>5003.6034672892711</v>
      </c>
      <c r="T17" s="13">
        <f>+T15+R16</f>
        <v>16085.731132936069</v>
      </c>
    </row>
    <row r="18" spans="1:20" x14ac:dyDescent="0.3">
      <c r="A18" s="4"/>
      <c r="B18" s="4"/>
      <c r="C18" s="4"/>
      <c r="D18" s="4"/>
      <c r="E18" s="2"/>
      <c r="F18" s="4">
        <v>625.34799999999996</v>
      </c>
      <c r="G18" s="2">
        <f>+J16</f>
        <v>90.813055555555593</v>
      </c>
      <c r="H18" s="2">
        <f>+G18+E17</f>
        <v>213.09277777777783</v>
      </c>
      <c r="I18" s="2">
        <f>+IF(H18&gt;540,-540,IF(AND(H18&gt;180,H18&lt;540),-180,180))</f>
        <v>-180</v>
      </c>
      <c r="J18" s="2">
        <f>+H18+I18</f>
        <v>33.092777777777826</v>
      </c>
      <c r="K18" s="2">
        <f>+K16+E32</f>
        <v>2.7777777777563037E-3</v>
      </c>
      <c r="L18" s="2">
        <f>+K18+J18</f>
        <v>33.095555555555585</v>
      </c>
      <c r="M18" s="2">
        <f>+F18*COS(RADIANS(L18))</f>
        <v>523.89221293695311</v>
      </c>
      <c r="N18" s="2">
        <f>+F18*SIN(RADIANS(L18))</f>
        <v>341.46313172584559</v>
      </c>
      <c r="O18" s="2">
        <f>-$P$31/$F$27*F18</f>
        <v>-9.5405095336689692E-3</v>
      </c>
      <c r="P18" s="2">
        <f>-$P$33/$F$27*F18</f>
        <v>-2.2554457964392201E-2</v>
      </c>
      <c r="Q18" s="2">
        <f>+M18+O18</f>
        <v>523.88267242741949</v>
      </c>
      <c r="R18" s="2">
        <f>+P18+N18</f>
        <v>341.44057726788117</v>
      </c>
      <c r="S18" s="2"/>
      <c r="T18" s="2"/>
    </row>
    <row r="19" spans="1:20" x14ac:dyDescent="0.3">
      <c r="A19" s="14">
        <v>2</v>
      </c>
      <c r="B19" s="14">
        <v>225</v>
      </c>
      <c r="C19" s="14">
        <v>21</v>
      </c>
      <c r="D19" s="14">
        <v>43</v>
      </c>
      <c r="E19" s="13">
        <f>+B19+C19/60+D19/3600</f>
        <v>225.36194444444445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f>+S17+Q18</f>
        <v>5527.4861397166906</v>
      </c>
      <c r="T19" s="13">
        <f>+T17+R18</f>
        <v>16427.171710203951</v>
      </c>
    </row>
    <row r="20" spans="1:20" x14ac:dyDescent="0.3">
      <c r="A20" s="4"/>
      <c r="B20" s="4"/>
      <c r="C20" s="4"/>
      <c r="D20" s="4"/>
      <c r="E20" s="2"/>
      <c r="F20" s="4">
        <v>680.745</v>
      </c>
      <c r="G20" s="2">
        <f>+J18</f>
        <v>33.092777777777826</v>
      </c>
      <c r="H20" s="2">
        <f>+G20+E19</f>
        <v>258.45472222222224</v>
      </c>
      <c r="I20" s="2">
        <f>+IF(H20&gt;540,-540,IF(AND(H20&gt;180,H20&lt;540),-180,180))</f>
        <v>-180</v>
      </c>
      <c r="J20" s="2">
        <f>+H20+I20</f>
        <v>78.454722222222244</v>
      </c>
      <c r="K20" s="2">
        <f>+K18+E32</f>
        <v>4.1666666666344554E-3</v>
      </c>
      <c r="L20" s="2">
        <f>+K20+J20</f>
        <v>78.458888888888879</v>
      </c>
      <c r="M20" s="2">
        <f>+F20*COS(RADIANS(L20))</f>
        <v>136.19733478222264</v>
      </c>
      <c r="N20" s="2">
        <f>+F20*SIN(RADIANS(L20))</f>
        <v>666.98128985993242</v>
      </c>
      <c r="O20" s="2">
        <f>-$P$31/$F$27*F20</f>
        <v>-1.0385663922324023E-2</v>
      </c>
      <c r="P20" s="2">
        <f>-$P$33/$F$27*F20</f>
        <v>-2.4552464366992731E-2</v>
      </c>
      <c r="Q20" s="2">
        <f>+M20+O20</f>
        <v>136.1869491183003</v>
      </c>
      <c r="R20" s="2">
        <f>+P20+N20</f>
        <v>666.95673739556537</v>
      </c>
      <c r="S20" s="2"/>
      <c r="T20" s="2"/>
    </row>
    <row r="21" spans="1:20" x14ac:dyDescent="0.3">
      <c r="A21" s="14">
        <v>3</v>
      </c>
      <c r="B21" s="14">
        <v>215</v>
      </c>
      <c r="C21" s="14">
        <v>16</v>
      </c>
      <c r="D21" s="14">
        <v>26</v>
      </c>
      <c r="E21" s="13">
        <f>+B21+C21/60+D21/3600</f>
        <v>215.27388888888891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f>+S19+Q20</f>
        <v>5663.6730888349912</v>
      </c>
      <c r="T21" s="13">
        <f>+T19+R20</f>
        <v>17094.128447599516</v>
      </c>
    </row>
    <row r="22" spans="1:20" x14ac:dyDescent="0.3">
      <c r="A22" s="4"/>
      <c r="B22" s="4"/>
      <c r="C22" s="4"/>
      <c r="D22" s="4"/>
      <c r="E22" s="2"/>
      <c r="F22" s="4">
        <v>420.33100000000002</v>
      </c>
      <c r="G22" s="2">
        <f>+J20</f>
        <v>78.454722222222244</v>
      </c>
      <c r="H22" s="2">
        <f>+G22+E21</f>
        <v>293.72861111111115</v>
      </c>
      <c r="I22" s="2">
        <f>+IF(H22&gt;540,-540,IF(AND(H22&gt;180,H22&lt;540),-180,180))</f>
        <v>-180</v>
      </c>
      <c r="J22" s="2">
        <f>+H22+I22</f>
        <v>113.72861111111115</v>
      </c>
      <c r="K22" s="2">
        <f>+K20+E32</f>
        <v>5.5555555555126075E-3</v>
      </c>
      <c r="L22" s="2">
        <f>+K22+J22</f>
        <v>113.73416666666667</v>
      </c>
      <c r="M22" s="2">
        <f>+F22*COS(RADIANS(L22))</f>
        <v>-169.18059363584086</v>
      </c>
      <c r="N22" s="2">
        <f>+F22*SIN(RADIANS(L22))</f>
        <v>384.78055602904948</v>
      </c>
      <c r="O22" s="2">
        <f>-$P$31/$F$27*F22</f>
        <v>-6.4127044666275612E-3</v>
      </c>
      <c r="P22" s="2">
        <f>-$P$33/$F$27*F22</f>
        <v>-1.5160099449635946E-2</v>
      </c>
      <c r="Q22" s="2">
        <f>+M22+O22</f>
        <v>-169.18700634030751</v>
      </c>
      <c r="R22" s="2">
        <f>+P22+N22</f>
        <v>384.76539592959983</v>
      </c>
      <c r="S22" s="2"/>
      <c r="T22" s="2"/>
    </row>
    <row r="23" spans="1:20" x14ac:dyDescent="0.3">
      <c r="A23" s="14">
        <v>4</v>
      </c>
      <c r="B23" s="14">
        <v>110</v>
      </c>
      <c r="C23" s="14">
        <v>13</v>
      </c>
      <c r="D23" s="14">
        <v>7</v>
      </c>
      <c r="E23" s="13">
        <f>+B23+C23/60+D23/3600</f>
        <v>110.21861111111112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+S21+Q22</f>
        <v>5494.4860824946836</v>
      </c>
      <c r="T23" s="13">
        <f>+T21+R22</f>
        <v>17478.893843529117</v>
      </c>
    </row>
    <row r="24" spans="1:20" x14ac:dyDescent="0.3">
      <c r="A24" s="4"/>
      <c r="B24" s="4"/>
      <c r="C24" s="4"/>
      <c r="D24" s="4"/>
      <c r="E24" s="2"/>
      <c r="F24" s="4">
        <v>765.35799999999995</v>
      </c>
      <c r="G24" s="2">
        <f>+J22</f>
        <v>113.72861111111115</v>
      </c>
      <c r="H24" s="2">
        <f>+G24+E23</f>
        <v>223.94722222222225</v>
      </c>
      <c r="I24" s="2">
        <f>+IF(H24&gt;540,-540,IF(AND(H24&gt;180,H24&lt;540),-180,180))</f>
        <v>-180</v>
      </c>
      <c r="J24" s="2">
        <f>+H24+I24</f>
        <v>43.947222222222251</v>
      </c>
      <c r="K24" s="2">
        <f>+K22+E32</f>
        <v>6.9444444443907596E-3</v>
      </c>
      <c r="L24" s="2">
        <f>+K24+J24</f>
        <v>43.954166666666644</v>
      </c>
      <c r="M24" s="2">
        <f>+F24*COS(RADIANS(L24))</f>
        <v>550.97759405228817</v>
      </c>
      <c r="N24" s="2">
        <f>+F24*SIN(RADIANS(L24))</f>
        <v>531.22176067660473</v>
      </c>
      <c r="O24" s="2">
        <f>-$P$31/$F$27*F24</f>
        <v>-1.1676546971717851E-2</v>
      </c>
      <c r="P24" s="2">
        <f>-$P$33/$F$27*F24</f>
        <v>-2.7604205720193058E-2</v>
      </c>
      <c r="Q24" s="2">
        <f>+M24+O24</f>
        <v>550.9659175053165</v>
      </c>
      <c r="R24" s="2">
        <f>+P24+N24</f>
        <v>531.19415647088454</v>
      </c>
      <c r="S24" s="2"/>
      <c r="T24" s="2"/>
    </row>
    <row r="25" spans="1:20" x14ac:dyDescent="0.3">
      <c r="A25" s="14" t="s">
        <v>15</v>
      </c>
      <c r="B25" s="14">
        <v>85</v>
      </c>
      <c r="C25" s="14">
        <v>42</v>
      </c>
      <c r="D25" s="14">
        <v>31</v>
      </c>
      <c r="E25" s="13">
        <f>+B25+C25/60+D25/3600</f>
        <v>85.708611111111111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>+S23+Q24</f>
        <v>6045.4520000000002</v>
      </c>
      <c r="T25" s="13">
        <f>+T23+R24</f>
        <v>18010.088</v>
      </c>
    </row>
    <row r="26" spans="1:20" x14ac:dyDescent="0.3">
      <c r="A26" s="4"/>
      <c r="B26" s="4"/>
      <c r="C26" s="4"/>
      <c r="D26" s="4"/>
      <c r="E26" s="2"/>
      <c r="F26" s="4"/>
      <c r="G26" s="2">
        <f>+J24</f>
        <v>43.947222222222251</v>
      </c>
      <c r="H26" s="2">
        <f>+G26+E25</f>
        <v>129.65583333333336</v>
      </c>
      <c r="I26" s="2">
        <f>+IF(H26&gt;540,-540,IF(AND(H26&gt;180,H26&lt;540),-180,180))</f>
        <v>180</v>
      </c>
      <c r="J26" s="2">
        <f>+H26+I26</f>
        <v>309.65583333333336</v>
      </c>
      <c r="K26" s="2">
        <f>+K24+E32</f>
        <v>8.3333333332689108E-3</v>
      </c>
      <c r="L26" s="2">
        <f>+K26+J26</f>
        <v>309.66416666666663</v>
      </c>
      <c r="M26" s="2">
        <f>+F26*COS(RADIANS(L26))</f>
        <v>0</v>
      </c>
      <c r="N26" s="2">
        <f>+F26*SIN(RADIANS(L26))</f>
        <v>0</v>
      </c>
      <c r="O26" s="2"/>
      <c r="P26" s="2"/>
      <c r="Q26" s="2"/>
      <c r="R26" s="2"/>
      <c r="S26" s="2"/>
      <c r="T26" s="2"/>
    </row>
    <row r="27" spans="1:20" x14ac:dyDescent="0.3">
      <c r="A27" s="41" t="s">
        <v>21</v>
      </c>
      <c r="B27" s="41"/>
      <c r="C27" s="41"/>
      <c r="D27" s="41"/>
      <c r="E27" s="5">
        <f>SUM(E15:E25)</f>
        <v>811.38027777777779</v>
      </c>
      <c r="F27" s="5">
        <f>SUM(F15:F25)</f>
        <v>3220.2349999999997</v>
      </c>
      <c r="G27" s="5"/>
      <c r="H27" s="2"/>
      <c r="I27" s="2"/>
      <c r="J27" s="2"/>
      <c r="K27" s="2"/>
      <c r="L27" s="2"/>
      <c r="M27" s="3">
        <f t="shared" ref="M27:R27" si="0">SUM(M16:M26)</f>
        <v>1031.5321289373569</v>
      </c>
      <c r="N27" s="3">
        <f t="shared" si="0"/>
        <v>2652.8261443787178</v>
      </c>
      <c r="O27" s="3">
        <f t="shared" si="0"/>
        <v>-4.9128937356726965E-2</v>
      </c>
      <c r="P27" s="3">
        <f t="shared" si="0"/>
        <v>-0.1161443787186727</v>
      </c>
      <c r="Q27" s="3">
        <f t="shared" si="0"/>
        <v>1031.4830000000002</v>
      </c>
      <c r="R27" s="3">
        <f t="shared" si="0"/>
        <v>2652.7099999999987</v>
      </c>
      <c r="S27" s="2"/>
      <c r="T27" s="2"/>
    </row>
    <row r="29" spans="1:20" ht="28.8" x14ac:dyDescent="0.3">
      <c r="A29" s="6" t="s">
        <v>22</v>
      </c>
      <c r="B29" s="7">
        <f>+J26-E4</f>
        <v>-8.3333333332689108E-3</v>
      </c>
      <c r="C29" s="10" t="s">
        <v>27</v>
      </c>
      <c r="D29" s="32" t="s">
        <v>28</v>
      </c>
      <c r="E29" s="32"/>
      <c r="F29" s="32"/>
      <c r="O29" s="33" t="s">
        <v>51</v>
      </c>
      <c r="P29" s="34"/>
      <c r="Q29" s="35"/>
    </row>
    <row r="30" spans="1:20" x14ac:dyDescent="0.3">
      <c r="A30" s="32" t="s">
        <v>25</v>
      </c>
      <c r="B30" s="2">
        <f>+B8*SQRT(E8)</f>
        <v>48.989794855663561</v>
      </c>
      <c r="C30" s="11" t="s">
        <v>26</v>
      </c>
      <c r="D30" s="31" t="str">
        <f>+IF(ABS(B29)&gt;B31,"volver a medir","se puede compensar")</f>
        <v>se puede compensar</v>
      </c>
      <c r="E30" s="31"/>
      <c r="F30" s="31"/>
      <c r="O30" s="16" t="s">
        <v>47</v>
      </c>
    </row>
    <row r="31" spans="1:20" x14ac:dyDescent="0.3">
      <c r="A31" s="32"/>
      <c r="B31" s="2">
        <f>+B30/3600</f>
        <v>1.3608276348795434E-2</v>
      </c>
      <c r="C31" s="11" t="s">
        <v>27</v>
      </c>
      <c r="D31" s="31"/>
      <c r="E31" s="31"/>
      <c r="F31" s="31"/>
      <c r="O31" s="18" t="s">
        <v>48</v>
      </c>
      <c r="P31" s="2">
        <f>+M27-(B7-B6)</f>
        <v>4.9128937356726965E-2</v>
      </c>
    </row>
    <row r="32" spans="1:20" x14ac:dyDescent="0.3">
      <c r="D32" s="32" t="s">
        <v>29</v>
      </c>
      <c r="E32" s="36">
        <f>IF(ABS(B29)&lt;B31,-B29/E8,"no se puede compensar")</f>
        <v>1.3888888888781519E-3</v>
      </c>
      <c r="F32" s="36"/>
      <c r="O32" s="16" t="s">
        <v>46</v>
      </c>
    </row>
    <row r="33" spans="4:18" x14ac:dyDescent="0.3">
      <c r="D33" s="32"/>
      <c r="E33" s="36"/>
      <c r="F33" s="36"/>
      <c r="O33" s="18" t="s">
        <v>49</v>
      </c>
      <c r="P33" s="2">
        <f>+N27-(C7-C6)</f>
        <v>0.11614437871867267</v>
      </c>
    </row>
    <row r="34" spans="4:18" x14ac:dyDescent="0.3">
      <c r="O34" s="20" t="s">
        <v>50</v>
      </c>
      <c r="P34" s="16"/>
      <c r="Q34" s="16" t="s">
        <v>55</v>
      </c>
    </row>
    <row r="35" spans="4:18" x14ac:dyDescent="0.3">
      <c r="O35" s="18" t="s">
        <v>52</v>
      </c>
      <c r="P35" s="2">
        <f>+SQRT(P31^2+P33^2)</f>
        <v>0.12610776817368416</v>
      </c>
      <c r="Q35" s="2" t="s">
        <v>56</v>
      </c>
      <c r="R35" s="2">
        <f>0.015*SQRT(F27)</f>
        <v>0.85120671696127959</v>
      </c>
    </row>
    <row r="36" spans="4:18" x14ac:dyDescent="0.3">
      <c r="O36" s="18" t="s">
        <v>53</v>
      </c>
      <c r="P36" s="2">
        <f>+P35/F27</f>
        <v>3.9161045132943457E-5</v>
      </c>
    </row>
    <row r="37" spans="4:18" x14ac:dyDescent="0.3">
      <c r="O37" s="18" t="s">
        <v>54</v>
      </c>
      <c r="P37" s="2">
        <f>1/P36</f>
        <v>25535.579977633686</v>
      </c>
    </row>
    <row r="39" spans="4:18" ht="14.4" customHeight="1" x14ac:dyDescent="0.3">
      <c r="O39" s="31" t="str">
        <f>+IF(ABS(P35)&gt;R35,"volver a medir","se puede compensar")</f>
        <v>se puede compensar</v>
      </c>
      <c r="P39" s="31"/>
      <c r="Q39" s="31"/>
      <c r="R39" s="31"/>
    </row>
    <row r="40" spans="4:18" ht="14.4" customHeight="1" x14ac:dyDescent="0.3">
      <c r="O40" s="31"/>
      <c r="P40" s="31"/>
      <c r="Q40" s="31"/>
      <c r="R40" s="31"/>
    </row>
  </sheetData>
  <mergeCells count="24">
    <mergeCell ref="O39:R40"/>
    <mergeCell ref="G12:L12"/>
    <mergeCell ref="K13:K14"/>
    <mergeCell ref="L13:L14"/>
    <mergeCell ref="D29:F29"/>
    <mergeCell ref="O29:Q29"/>
    <mergeCell ref="I13:I14"/>
    <mergeCell ref="J13:J14"/>
    <mergeCell ref="M12:N12"/>
    <mergeCell ref="O12:P13"/>
    <mergeCell ref="Q12:R13"/>
    <mergeCell ref="A30:A31"/>
    <mergeCell ref="D30:F31"/>
    <mergeCell ref="D32:D33"/>
    <mergeCell ref="E32:F33"/>
    <mergeCell ref="H13:H14"/>
    <mergeCell ref="A27:D27"/>
    <mergeCell ref="A1:E1"/>
    <mergeCell ref="A10:E10"/>
    <mergeCell ref="S12:T13"/>
    <mergeCell ref="A13:A14"/>
    <mergeCell ref="B13:E13"/>
    <mergeCell ref="F13:F14"/>
    <mergeCell ref="G13:G14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0C4BA-BCC2-4F14-95E2-E4977A7FF99E}">
  <dimension ref="A1:T40"/>
  <sheetViews>
    <sheetView zoomScaleNormal="100" workbookViewId="0">
      <selection sqref="A1:XFD1048576"/>
    </sheetView>
  </sheetViews>
  <sheetFormatPr baseColWidth="10" defaultRowHeight="14.4" x14ac:dyDescent="0.3"/>
  <cols>
    <col min="1" max="1" width="10.5546875" customWidth="1"/>
    <col min="2" max="9" width="11.5546875" customWidth="1"/>
    <col min="10" max="10" width="15.77734375" customWidth="1"/>
    <col min="11" max="16" width="11.5546875" customWidth="1"/>
  </cols>
  <sheetData>
    <row r="1" spans="1:20" ht="18" x14ac:dyDescent="0.35">
      <c r="A1" s="52" t="s">
        <v>0</v>
      </c>
      <c r="B1" s="52"/>
      <c r="C1" s="52"/>
      <c r="D1" s="52"/>
      <c r="E1" s="52"/>
    </row>
    <row r="2" spans="1:20" x14ac:dyDescent="0.3">
      <c r="A2" s="53" t="s">
        <v>1</v>
      </c>
      <c r="B2" s="4" t="s">
        <v>5</v>
      </c>
      <c r="C2" s="4" t="s">
        <v>6</v>
      </c>
      <c r="D2" s="4" t="s">
        <v>7</v>
      </c>
      <c r="E2" s="2" t="s">
        <v>8</v>
      </c>
    </row>
    <row r="3" spans="1:20" x14ac:dyDescent="0.3">
      <c r="A3" s="53"/>
      <c r="B3" s="4">
        <v>113</v>
      </c>
      <c r="C3" s="4">
        <v>13</v>
      </c>
      <c r="D3" s="4">
        <v>24</v>
      </c>
      <c r="E3" s="2">
        <f>+B3+C3/60+D3/3600</f>
        <v>113.22333333333333</v>
      </c>
    </row>
    <row r="4" spans="1:20" x14ac:dyDescent="0.3">
      <c r="A4" s="1"/>
    </row>
    <row r="5" spans="1:20" x14ac:dyDescent="0.3">
      <c r="A5" s="50" t="s">
        <v>2</v>
      </c>
      <c r="B5" s="2" t="s">
        <v>3</v>
      </c>
      <c r="C5" s="2" t="s">
        <v>4</v>
      </c>
    </row>
    <row r="6" spans="1:20" ht="18.600000000000001" customHeight="1" x14ac:dyDescent="0.3">
      <c r="A6" s="50"/>
      <c r="B6" s="2">
        <v>1040.82</v>
      </c>
      <c r="C6" s="2">
        <v>1340.16</v>
      </c>
    </row>
    <row r="8" spans="1:20" ht="28.8" x14ac:dyDescent="0.3">
      <c r="A8" s="6" t="s">
        <v>10</v>
      </c>
      <c r="B8" s="8">
        <v>20</v>
      </c>
      <c r="C8" s="8" t="s">
        <v>9</v>
      </c>
      <c r="D8" s="9" t="s">
        <v>24</v>
      </c>
      <c r="E8" s="8">
        <v>5</v>
      </c>
    </row>
    <row r="10" spans="1:20" ht="18" x14ac:dyDescent="0.35">
      <c r="A10" s="52" t="s">
        <v>11</v>
      </c>
      <c r="B10" s="52"/>
      <c r="C10" s="52"/>
      <c r="D10" s="52"/>
      <c r="E10" s="52"/>
    </row>
    <row r="12" spans="1:20" ht="28.2" customHeight="1" x14ac:dyDescent="0.3">
      <c r="G12" s="33" t="s">
        <v>20</v>
      </c>
      <c r="H12" s="35"/>
      <c r="I12" s="42" t="s">
        <v>32</v>
      </c>
      <c r="J12" s="42"/>
      <c r="K12" s="42"/>
      <c r="L12" s="42"/>
      <c r="M12" s="42" t="s">
        <v>38</v>
      </c>
      <c r="N12" s="42"/>
      <c r="O12" s="43" t="s">
        <v>45</v>
      </c>
      <c r="P12" s="44"/>
      <c r="Q12" s="43" t="s">
        <v>57</v>
      </c>
      <c r="R12" s="44"/>
      <c r="S12" s="43" t="s">
        <v>58</v>
      </c>
      <c r="T12" s="44"/>
    </row>
    <row r="13" spans="1:20" x14ac:dyDescent="0.3">
      <c r="A13" s="47" t="s">
        <v>12</v>
      </c>
      <c r="B13" s="49" t="s">
        <v>18</v>
      </c>
      <c r="C13" s="49"/>
      <c r="D13" s="49"/>
      <c r="E13" s="49"/>
      <c r="F13" s="47" t="s">
        <v>19</v>
      </c>
      <c r="G13" s="50" t="s">
        <v>30</v>
      </c>
      <c r="H13" s="50" t="s">
        <v>31</v>
      </c>
      <c r="I13" s="37" t="s">
        <v>36</v>
      </c>
      <c r="J13" s="37" t="s">
        <v>33</v>
      </c>
      <c r="K13" s="37" t="s">
        <v>34</v>
      </c>
      <c r="L13" s="37" t="s">
        <v>35</v>
      </c>
      <c r="M13" s="17" t="s">
        <v>39</v>
      </c>
      <c r="N13" s="17" t="s">
        <v>40</v>
      </c>
      <c r="O13" s="45"/>
      <c r="P13" s="46"/>
      <c r="Q13" s="45"/>
      <c r="R13" s="46"/>
      <c r="S13" s="45"/>
      <c r="T13" s="46"/>
    </row>
    <row r="14" spans="1:20" x14ac:dyDescent="0.3">
      <c r="A14" s="48"/>
      <c r="B14" s="5" t="s">
        <v>5</v>
      </c>
      <c r="C14" s="5" t="s">
        <v>6</v>
      </c>
      <c r="D14" s="5" t="s">
        <v>7</v>
      </c>
      <c r="E14" s="3" t="s">
        <v>8</v>
      </c>
      <c r="F14" s="48"/>
      <c r="G14" s="51"/>
      <c r="H14" s="51"/>
      <c r="I14" s="37"/>
      <c r="J14" s="37"/>
      <c r="K14" s="37"/>
      <c r="L14" s="37"/>
      <c r="M14" s="5" t="s">
        <v>41</v>
      </c>
      <c r="N14" s="5" t="s">
        <v>42</v>
      </c>
      <c r="O14" s="5" t="s">
        <v>43</v>
      </c>
      <c r="P14" s="5" t="s">
        <v>44</v>
      </c>
      <c r="Q14" s="17" t="s">
        <v>39</v>
      </c>
      <c r="R14" s="17" t="s">
        <v>40</v>
      </c>
      <c r="S14" s="19" t="s">
        <v>23</v>
      </c>
      <c r="T14" s="19" t="s">
        <v>17</v>
      </c>
    </row>
    <row r="15" spans="1:20" x14ac:dyDescent="0.3">
      <c r="A15" s="13" t="s">
        <v>13</v>
      </c>
      <c r="B15" s="13">
        <v>86</v>
      </c>
      <c r="C15" s="13">
        <v>56</v>
      </c>
      <c r="D15" s="13">
        <v>20</v>
      </c>
      <c r="E15" s="13">
        <f>+B15+C15/60+D15/3600</f>
        <v>86.938888888888897</v>
      </c>
      <c r="F15" s="14"/>
      <c r="G15" s="13">
        <f>+E32</f>
        <v>5.555555555474712E-4</v>
      </c>
      <c r="H15" s="13">
        <f>+G15+E15</f>
        <v>86.939444444444447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>
        <f>+B6</f>
        <v>1040.82</v>
      </c>
      <c r="T15" s="13">
        <f>+C6</f>
        <v>1340.16</v>
      </c>
    </row>
    <row r="16" spans="1:20" x14ac:dyDescent="0.3">
      <c r="A16" s="2"/>
      <c r="B16" s="2"/>
      <c r="C16" s="2"/>
      <c r="D16" s="2"/>
      <c r="E16" s="2"/>
      <c r="F16" s="4">
        <v>38.200000000000003</v>
      </c>
      <c r="G16" s="2"/>
      <c r="H16" s="2"/>
      <c r="I16" s="2">
        <f>+E3</f>
        <v>113.22333333333333</v>
      </c>
      <c r="J16" s="2"/>
      <c r="K16" s="2"/>
      <c r="L16" s="2"/>
      <c r="M16" s="2">
        <f>+F16*COS(RADIANS(I16))</f>
        <v>-15.06287841211461</v>
      </c>
      <c r="N16" s="2">
        <f>+F16*SIN(RADIANS(I16))</f>
        <v>35.104838611534049</v>
      </c>
      <c r="O16" s="2">
        <f>-$P$31/$F$27*F16</f>
        <v>-3.9982020361335954E-3</v>
      </c>
      <c r="P16" s="2">
        <f>-$P$33/$F$27*F16</f>
        <v>3.6833564396943005E-3</v>
      </c>
      <c r="Q16" s="2">
        <f>+M16+O16</f>
        <v>-15.066876614150743</v>
      </c>
      <c r="R16" s="2">
        <f>+P16+N16</f>
        <v>35.108521967973743</v>
      </c>
      <c r="S16" s="2"/>
      <c r="T16" s="2"/>
    </row>
    <row r="17" spans="1:20" x14ac:dyDescent="0.3">
      <c r="A17" s="13" t="s">
        <v>14</v>
      </c>
      <c r="B17" s="13">
        <v>162</v>
      </c>
      <c r="C17" s="13">
        <v>0</v>
      </c>
      <c r="D17" s="13">
        <v>10</v>
      </c>
      <c r="E17" s="13">
        <f>+B17+C17/60+D17/3600</f>
        <v>162.00277777777777</v>
      </c>
      <c r="F17" s="14"/>
      <c r="G17" s="13">
        <f>+G15</f>
        <v>5.555555555474712E-4</v>
      </c>
      <c r="H17" s="13">
        <f>+G17+E17</f>
        <v>162.0033333333333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f>+S15+Q16</f>
        <v>1025.7531233858492</v>
      </c>
      <c r="T17" s="13">
        <f>+T15+R16</f>
        <v>1375.2685219679738</v>
      </c>
    </row>
    <row r="18" spans="1:20" x14ac:dyDescent="0.3">
      <c r="A18" s="2"/>
      <c r="B18" s="2"/>
      <c r="C18" s="2"/>
      <c r="D18" s="2"/>
      <c r="E18" s="2"/>
      <c r="F18" s="4">
        <v>53.4</v>
      </c>
      <c r="G18" s="2"/>
      <c r="H18" s="2"/>
      <c r="I18" s="2"/>
      <c r="J18" s="2">
        <f>+I16+H17</f>
        <v>275.22666666666663</v>
      </c>
      <c r="K18" s="2">
        <f>+IF(J18&gt;540,-540,IF(AND(J18&gt;180,J18&lt;540),-180,180))</f>
        <v>-180</v>
      </c>
      <c r="L18" s="2">
        <f>+J18+K18</f>
        <v>95.226666666666631</v>
      </c>
      <c r="M18" s="2">
        <f>+F18*COS(RADIANS(L18))</f>
        <v>-4.8645304589754943</v>
      </c>
      <c r="N18" s="2">
        <f>+F18*SIN(RADIANS(L18))</f>
        <v>53.177968590514055</v>
      </c>
      <c r="O18" s="2">
        <f>-$P$31/$F$27*F18</f>
        <v>-5.5891096526056016E-3</v>
      </c>
      <c r="P18" s="2">
        <f>-$P$33/$F$27*F18</f>
        <v>5.1489851800962209E-3</v>
      </c>
      <c r="Q18" s="2">
        <f>+M18+O18</f>
        <v>-4.8701195686281</v>
      </c>
      <c r="R18" s="2">
        <f>+P18+N18</f>
        <v>53.183117575694155</v>
      </c>
      <c r="S18" s="2"/>
      <c r="T18" s="2"/>
    </row>
    <row r="19" spans="1:20" x14ac:dyDescent="0.3">
      <c r="A19" s="13" t="s">
        <v>15</v>
      </c>
      <c r="B19" s="13">
        <v>119</v>
      </c>
      <c r="C19" s="13">
        <v>25</v>
      </c>
      <c r="D19" s="13">
        <v>14</v>
      </c>
      <c r="E19" s="13">
        <f>+B19+C19/60+D19/3600</f>
        <v>119.42055555555557</v>
      </c>
      <c r="F19" s="14"/>
      <c r="G19" s="13">
        <f>+G17</f>
        <v>5.555555555474712E-4</v>
      </c>
      <c r="H19" s="13">
        <f>+G19+E19</f>
        <v>119.42111111111112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>
        <f>+S17+Q18</f>
        <v>1020.8830038172212</v>
      </c>
      <c r="T19" s="13">
        <f>+T17+R18</f>
        <v>1428.4516395436681</v>
      </c>
    </row>
    <row r="20" spans="1:20" x14ac:dyDescent="0.3">
      <c r="A20" s="2"/>
      <c r="B20" s="2"/>
      <c r="C20" s="2"/>
      <c r="D20" s="2"/>
      <c r="E20" s="2"/>
      <c r="F20" s="4">
        <v>96.2</v>
      </c>
      <c r="G20" s="2"/>
      <c r="H20" s="2"/>
      <c r="I20" s="2">
        <f>+L18</f>
        <v>95.226666666666631</v>
      </c>
      <c r="J20" s="2">
        <f>+I20+H19</f>
        <v>214.64777777777775</v>
      </c>
      <c r="K20" s="2">
        <f>+IF(J20&gt;540,-540,IF(AND(J20&gt;180,J20&lt;540),-180,180))</f>
        <v>-180</v>
      </c>
      <c r="L20" s="2">
        <f>+J20+K20</f>
        <v>34.647777777777748</v>
      </c>
      <c r="M20" s="2">
        <f>+F20*COS(RADIANS(L20))</f>
        <v>79.140139150038152</v>
      </c>
      <c r="N20" s="2">
        <f>+F20*SIN(RADIANS(L20))</f>
        <v>54.692580623998708</v>
      </c>
      <c r="O20" s="2">
        <f>-$P$31/$F$27*F20</f>
        <v>-1.0068770572671516E-2</v>
      </c>
      <c r="P20" s="2">
        <f>-$P$33/$F$27*F20</f>
        <v>9.2758871596489972E-3</v>
      </c>
      <c r="Q20" s="2">
        <f>+M20+O20</f>
        <v>79.130070379465479</v>
      </c>
      <c r="R20" s="2">
        <f>+P20+N20</f>
        <v>54.701856511158354</v>
      </c>
      <c r="S20" s="2"/>
      <c r="T20" s="2"/>
    </row>
    <row r="21" spans="1:20" x14ac:dyDescent="0.3">
      <c r="A21" s="13" t="s">
        <v>16</v>
      </c>
      <c r="B21" s="13">
        <v>74</v>
      </c>
      <c r="C21" s="13">
        <v>49</v>
      </c>
      <c r="D21" s="13">
        <v>34</v>
      </c>
      <c r="E21" s="13">
        <f>+B21+C21/60+D21/3600</f>
        <v>74.826111111111103</v>
      </c>
      <c r="F21" s="14"/>
      <c r="G21" s="13">
        <f>+G19</f>
        <v>5.555555555474712E-4</v>
      </c>
      <c r="H21" s="13">
        <f>+G21+E21</f>
        <v>74.826666666666654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>
        <f>+S19+Q20</f>
        <v>1100.0130741966866</v>
      </c>
      <c r="T21" s="13">
        <f>+T19+R20</f>
        <v>1483.1534960548265</v>
      </c>
    </row>
    <row r="22" spans="1:20" x14ac:dyDescent="0.3">
      <c r="A22" s="2"/>
      <c r="B22" s="2"/>
      <c r="C22" s="2"/>
      <c r="D22" s="2"/>
      <c r="E22" s="2"/>
      <c r="F22" s="4">
        <v>102.75</v>
      </c>
      <c r="G22" s="2"/>
      <c r="H22" s="2"/>
      <c r="I22" s="2">
        <f>+L20</f>
        <v>34.647777777777748</v>
      </c>
      <c r="J22" s="2">
        <f>+I22+H21</f>
        <v>109.4744444444444</v>
      </c>
      <c r="K22" s="2">
        <f>+IF(J22&gt;540,-540,IF(AND(J22&gt;180,J22&lt;540),-180,180))</f>
        <v>180</v>
      </c>
      <c r="L22" s="2">
        <f>+J22+K22</f>
        <v>289.47444444444443</v>
      </c>
      <c r="M22" s="2">
        <f>+F22*COS(RADIANS(L22))</f>
        <v>34.255450646900364</v>
      </c>
      <c r="N22" s="2">
        <f>+F22*SIN(RADIANS(L22))</f>
        <v>-96.871701755351509</v>
      </c>
      <c r="O22" s="2">
        <f>-$P$31/$F$27*F22</f>
        <v>-1.0754326157401229E-2</v>
      </c>
      <c r="P22" s="2">
        <f>-$P$33/$F$27*F22</f>
        <v>9.9074574392300878E-3</v>
      </c>
      <c r="Q22" s="2">
        <f>+M22+O22</f>
        <v>34.24469632074296</v>
      </c>
      <c r="R22" s="2">
        <f>+P22+N22</f>
        <v>-96.861794297912283</v>
      </c>
      <c r="S22" s="2"/>
      <c r="T22" s="2"/>
    </row>
    <row r="23" spans="1:20" x14ac:dyDescent="0.3">
      <c r="A23" s="13" t="s">
        <v>17</v>
      </c>
      <c r="B23" s="13">
        <v>96</v>
      </c>
      <c r="C23" s="13">
        <v>48</v>
      </c>
      <c r="D23" s="13">
        <v>32</v>
      </c>
      <c r="E23" s="13">
        <f>+B23+C23/60+D23/3600</f>
        <v>96.808888888888887</v>
      </c>
      <c r="F23" s="14"/>
      <c r="G23" s="13">
        <f>+G21</f>
        <v>5.555555555474712E-4</v>
      </c>
      <c r="H23" s="13">
        <f>+G23+E23</f>
        <v>96.809444444444438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f>+S21+Q22</f>
        <v>1134.2577705174297</v>
      </c>
      <c r="T23" s="13">
        <f>+T21+R22</f>
        <v>1386.2917017569143</v>
      </c>
    </row>
    <row r="24" spans="1:20" x14ac:dyDescent="0.3">
      <c r="A24" s="2"/>
      <c r="B24" s="2"/>
      <c r="C24" s="2"/>
      <c r="D24" s="2"/>
      <c r="E24" s="2"/>
      <c r="F24" s="4">
        <v>104.2</v>
      </c>
      <c r="G24" s="2"/>
      <c r="H24" s="2"/>
      <c r="I24" s="2">
        <f>+L22</f>
        <v>289.47444444444443</v>
      </c>
      <c r="J24" s="2">
        <f>+I24+H23</f>
        <v>386.2838888888889</v>
      </c>
      <c r="K24" s="2">
        <f>+IF(J24&gt;540,-540,IF(AND(J24&gt;180,J24&lt;540),-180,180))</f>
        <v>-180</v>
      </c>
      <c r="L24" s="2">
        <f>+J24+K24</f>
        <v>206.2838888888889</v>
      </c>
      <c r="M24" s="2">
        <f>+F24*COS(RADIANS(L24))</f>
        <v>-93.426864427058774</v>
      </c>
      <c r="N24" s="2">
        <f>+F24*SIN(RADIANS(L24))</f>
        <v>-46.141749027621202</v>
      </c>
      <c r="O24" s="2">
        <f>-$P$31/$F$27*F24</f>
        <v>-1.0906090370814678E-2</v>
      </c>
      <c r="P24" s="2">
        <f>-$P$33/$F$27*F24</f>
        <v>1.0047270707228956E-2</v>
      </c>
      <c r="Q24" s="2">
        <f>+M24+O24</f>
        <v>-93.437770517429584</v>
      </c>
      <c r="R24" s="2">
        <f>+P24+N24</f>
        <v>-46.131701756913976</v>
      </c>
      <c r="S24" s="2"/>
      <c r="T24" s="2"/>
    </row>
    <row r="25" spans="1:20" x14ac:dyDescent="0.3">
      <c r="A25" s="2" t="s">
        <v>13</v>
      </c>
      <c r="B25" s="2"/>
      <c r="C25" s="2"/>
      <c r="D25" s="2"/>
      <c r="E25" s="2"/>
      <c r="F25" s="4"/>
      <c r="G25" s="38" t="s">
        <v>37</v>
      </c>
      <c r="H25" s="39"/>
      <c r="I25" s="38" t="str">
        <f>+IF(L26=I16,"Correcta la ley de propagacion acimut", "mal")</f>
        <v>Correcta la ley de propagacion acimut</v>
      </c>
      <c r="J25" s="40"/>
      <c r="K25" s="40"/>
      <c r="L25" s="39"/>
      <c r="M25" s="2"/>
      <c r="N25" s="2"/>
      <c r="O25" s="2"/>
      <c r="P25" s="2"/>
      <c r="Q25" s="2"/>
      <c r="R25" s="2"/>
      <c r="S25" s="15">
        <f>+S23+Q24</f>
        <v>1040.8200000000002</v>
      </c>
      <c r="T25" s="15">
        <f>+T23+R24</f>
        <v>1340.1600000000003</v>
      </c>
    </row>
    <row r="26" spans="1:20" x14ac:dyDescent="0.3">
      <c r="A26" s="2"/>
      <c r="B26" s="2"/>
      <c r="C26" s="2"/>
      <c r="D26" s="2"/>
      <c r="E26" s="2"/>
      <c r="F26" s="4"/>
      <c r="G26" s="2"/>
      <c r="H26" s="2"/>
      <c r="I26" s="2">
        <f>+L24</f>
        <v>206.2838888888889</v>
      </c>
      <c r="J26" s="2">
        <f>+I26+H15</f>
        <v>293.22333333333336</v>
      </c>
      <c r="K26" s="2">
        <f>+IF(J26&gt;540,-540,IF(AND(J26&gt;180,J26&lt;540),-180,180))</f>
        <v>-180</v>
      </c>
      <c r="L26" s="2">
        <f>+J26+K26</f>
        <v>113.22333333333336</v>
      </c>
      <c r="M26" s="2"/>
      <c r="N26" s="2"/>
      <c r="O26" s="2"/>
      <c r="P26" s="2"/>
      <c r="Q26" s="2"/>
      <c r="R26" s="2"/>
      <c r="S26" s="2"/>
      <c r="T26" s="2"/>
    </row>
    <row r="27" spans="1:20" x14ac:dyDescent="0.3">
      <c r="A27" s="41" t="s">
        <v>21</v>
      </c>
      <c r="B27" s="41"/>
      <c r="C27" s="41"/>
      <c r="D27" s="41"/>
      <c r="E27" s="5">
        <f>SUM(E15:E25)</f>
        <v>539.99722222222226</v>
      </c>
      <c r="F27" s="5">
        <f>SUM(F15:F25)</f>
        <v>394.75</v>
      </c>
      <c r="G27" s="5">
        <f>SUM(G15:G25)</f>
        <v>2.7777777777373558E-3</v>
      </c>
      <c r="H27" s="5">
        <f>SUM(H15:H25)</f>
        <v>539.99999999999989</v>
      </c>
      <c r="I27" s="5"/>
      <c r="J27" s="2"/>
      <c r="K27" s="2"/>
      <c r="L27" s="2"/>
      <c r="M27" s="3">
        <f t="shared" ref="M27:R27" si="0">SUM(M16:M26)</f>
        <v>4.1316498789626621E-2</v>
      </c>
      <c r="N27" s="3">
        <f t="shared" si="0"/>
        <v>-3.8062956925898561E-2</v>
      </c>
      <c r="O27" s="3">
        <f t="shared" si="0"/>
        <v>-4.1316498789626621E-2</v>
      </c>
      <c r="P27" s="3">
        <f t="shared" si="0"/>
        <v>3.8062956925898561E-2</v>
      </c>
      <c r="Q27" s="3">
        <f t="shared" si="0"/>
        <v>0</v>
      </c>
      <c r="R27" s="3">
        <f t="shared" si="0"/>
        <v>0</v>
      </c>
      <c r="S27" s="2"/>
      <c r="T27" s="2"/>
    </row>
    <row r="29" spans="1:20" ht="28.8" x14ac:dyDescent="0.3">
      <c r="A29" s="6" t="s">
        <v>22</v>
      </c>
      <c r="B29" s="7">
        <f>+E27-(E8-2)*180</f>
        <v>-2.7777777777373558E-3</v>
      </c>
      <c r="C29" s="10" t="s">
        <v>27</v>
      </c>
      <c r="D29" s="32" t="s">
        <v>28</v>
      </c>
      <c r="E29" s="32"/>
      <c r="F29" s="32"/>
      <c r="O29" s="33" t="s">
        <v>51</v>
      </c>
      <c r="P29" s="34"/>
      <c r="Q29" s="35"/>
    </row>
    <row r="30" spans="1:20" x14ac:dyDescent="0.3">
      <c r="A30" s="32" t="s">
        <v>25</v>
      </c>
      <c r="B30" s="2">
        <f>+B8*SQRT(E8)</f>
        <v>44.721359549995796</v>
      </c>
      <c r="C30" s="11" t="s">
        <v>26</v>
      </c>
      <c r="D30" s="31" t="str">
        <f>+IF(ABS(B29)&gt;B31,"volver a medir","se puede compensar")</f>
        <v>se puede compensar</v>
      </c>
      <c r="E30" s="31"/>
      <c r="F30" s="31"/>
      <c r="O30" s="16" t="s">
        <v>47</v>
      </c>
    </row>
    <row r="31" spans="1:20" x14ac:dyDescent="0.3">
      <c r="A31" s="32"/>
      <c r="B31" s="2">
        <f>+B30/3600</f>
        <v>1.2422599874998832E-2</v>
      </c>
      <c r="C31" s="11" t="s">
        <v>27</v>
      </c>
      <c r="D31" s="31"/>
      <c r="E31" s="31"/>
      <c r="F31" s="31"/>
      <c r="O31" s="18" t="s">
        <v>48</v>
      </c>
      <c r="P31" s="2">
        <f>+M27</f>
        <v>4.1316498789626621E-2</v>
      </c>
    </row>
    <row r="32" spans="1:20" x14ac:dyDescent="0.3">
      <c r="D32" s="32" t="s">
        <v>29</v>
      </c>
      <c r="E32" s="36">
        <f>IF(ABS(B29)&lt;B31,-B29/E8,"no se puede compensar")</f>
        <v>5.555555555474712E-4</v>
      </c>
      <c r="F32" s="36"/>
      <c r="O32" s="16" t="s">
        <v>46</v>
      </c>
    </row>
    <row r="33" spans="4:18" x14ac:dyDescent="0.3">
      <c r="D33" s="32"/>
      <c r="E33" s="36"/>
      <c r="F33" s="36"/>
      <c r="O33" s="18" t="s">
        <v>49</v>
      </c>
      <c r="P33" s="2">
        <f>+N27</f>
        <v>-3.8062956925898561E-2</v>
      </c>
    </row>
    <row r="34" spans="4:18" x14ac:dyDescent="0.3">
      <c r="O34" s="20" t="s">
        <v>50</v>
      </c>
      <c r="P34" s="16"/>
      <c r="Q34" s="16" t="s">
        <v>55</v>
      </c>
    </row>
    <row r="35" spans="4:18" x14ac:dyDescent="0.3">
      <c r="O35" s="18" t="s">
        <v>52</v>
      </c>
      <c r="P35" s="2">
        <f>+SQRT(P31^2+P33^2)</f>
        <v>5.6176879249171786E-2</v>
      </c>
      <c r="Q35" s="2" t="s">
        <v>56</v>
      </c>
      <c r="R35" s="2">
        <f>0.015*SQRT(F27)</f>
        <v>0.29802474729458289</v>
      </c>
    </row>
    <row r="36" spans="4:18" x14ac:dyDescent="0.3">
      <c r="O36" s="18" t="s">
        <v>53</v>
      </c>
      <c r="P36" s="2">
        <f>+P35/F27</f>
        <v>1.4231001709733194E-4</v>
      </c>
    </row>
    <row r="37" spans="4:18" x14ac:dyDescent="0.3">
      <c r="O37" s="18" t="s">
        <v>54</v>
      </c>
      <c r="P37" s="2">
        <f>1/P36</f>
        <v>7026.9122328617032</v>
      </c>
    </row>
    <row r="39" spans="4:18" ht="14.4" customHeight="1" x14ac:dyDescent="0.3">
      <c r="O39" s="31" t="str">
        <f>+IF(ABS(P35)&gt;R35,"volver a medir","se puede compensar")</f>
        <v>se puede compensar</v>
      </c>
      <c r="P39" s="31"/>
      <c r="Q39" s="31"/>
      <c r="R39" s="31"/>
    </row>
    <row r="40" spans="4:18" ht="14.4" customHeight="1" x14ac:dyDescent="0.3">
      <c r="O40" s="31"/>
      <c r="P40" s="31"/>
      <c r="Q40" s="31"/>
      <c r="R40" s="31"/>
    </row>
  </sheetData>
  <mergeCells count="29">
    <mergeCell ref="A2:A3"/>
    <mergeCell ref="A5:A6"/>
    <mergeCell ref="A1:E1"/>
    <mergeCell ref="A10:E10"/>
    <mergeCell ref="B13:E13"/>
    <mergeCell ref="A13:A14"/>
    <mergeCell ref="O39:R40"/>
    <mergeCell ref="Q12:R13"/>
    <mergeCell ref="G25:H25"/>
    <mergeCell ref="I25:L25"/>
    <mergeCell ref="D32:D33"/>
    <mergeCell ref="E32:F33"/>
    <mergeCell ref="G13:G14"/>
    <mergeCell ref="H13:H14"/>
    <mergeCell ref="J13:J14"/>
    <mergeCell ref="F13:F14"/>
    <mergeCell ref="A27:D27"/>
    <mergeCell ref="A30:A31"/>
    <mergeCell ref="D29:F29"/>
    <mergeCell ref="D30:F31"/>
    <mergeCell ref="K13:K14"/>
    <mergeCell ref="L13:L14"/>
    <mergeCell ref="S12:T13"/>
    <mergeCell ref="O29:Q29"/>
    <mergeCell ref="I12:L12"/>
    <mergeCell ref="G12:H12"/>
    <mergeCell ref="M12:N12"/>
    <mergeCell ref="O12:P13"/>
    <mergeCell ref="I13:I14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leccion</vt:lpstr>
      <vt:lpstr>TAREA 2 ABIERTA 2</vt:lpstr>
      <vt:lpstr>TAREA 2 ABIERTA 1</vt:lpstr>
      <vt:lpstr>ABIERTA</vt:lpstr>
      <vt:lpstr>CERRRADA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2022-06-07T14:16:03Z</dcterms:created>
  <dcterms:modified xsi:type="dcterms:W3CDTF">2022-06-15T16:28:54Z</dcterms:modified>
</cp:coreProperties>
</file>